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8250" activeTab="0"/>
  </bookViews>
  <sheets>
    <sheet name="Sectors" sheetId="1" r:id="rId1"/>
    <sheet name="Mexico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M235" authorId="0">
      <text>
        <r>
          <rPr>
            <sz val="10"/>
            <rFont val="Arial"/>
            <family val="0"/>
          </rPr>
          <t xml:space="preserve">*  corrected
</t>
        </r>
      </text>
    </comment>
    <comment ref="M236" authorId="0">
      <text>
        <r>
          <rPr>
            <sz val="10"/>
            <rFont val="Arial"/>
            <family val="0"/>
          </rPr>
          <t xml:space="preserve">*  corrected
</t>
        </r>
      </text>
    </comment>
    <comment ref="M237" authorId="0">
      <text>
        <r>
          <rPr>
            <sz val="10"/>
            <rFont val="Arial"/>
            <family val="0"/>
          </rPr>
          <t xml:space="preserve">*  corrected
</t>
        </r>
      </text>
    </comment>
    <comment ref="M238" authorId="0">
      <text>
        <r>
          <rPr>
            <sz val="10"/>
            <rFont val="Arial"/>
            <family val="2"/>
          </rPr>
          <t xml:space="preserve">*  corrected
</t>
        </r>
      </text>
    </comment>
    <comment ref="C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D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E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F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G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H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I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J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K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L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M253" authorId="0">
      <text>
        <r>
          <rPr>
            <sz val="10"/>
            <rFont val="Arial"/>
            <family val="2"/>
          </rPr>
          <t xml:space="preserve">*  preliminary
</t>
        </r>
      </text>
    </comment>
    <comment ref="C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D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E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F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G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H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I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J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K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L254" authorId="0">
      <text>
        <r>
          <rPr>
            <sz val="10"/>
            <rFont val="Arial"/>
            <family val="2"/>
          </rPr>
          <t xml:space="preserve">*  preliminary
</t>
        </r>
      </text>
    </comment>
    <comment ref="M254" authorId="0">
      <text>
        <r>
          <rPr>
            <sz val="10"/>
            <rFont val="Arial"/>
            <family val="2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<sst xmlns="http://schemas.openxmlformats.org/spreadsheetml/2006/main" count="60" uniqueCount="32">
  <si>
    <t>Series</t>
  </si>
  <si>
    <t>Real GDP</t>
  </si>
  <si>
    <t xml:space="preserve">Population </t>
  </si>
  <si>
    <t>Labor Force</t>
  </si>
  <si>
    <t>Investment</t>
  </si>
  <si>
    <t>End of year Capital Stock</t>
  </si>
  <si>
    <t>Education</t>
  </si>
  <si>
    <t>Unit</t>
  </si>
  <si>
    <t>2000 US $</t>
  </si>
  <si>
    <t xml:space="preserve"> Actual # of people (see below for projections)</t>
  </si>
  <si>
    <t># of people</t>
  </si>
  <si>
    <t>2000 US$</t>
  </si>
  <si>
    <t>Avg years of education of labbor force</t>
  </si>
  <si>
    <t>Source</t>
  </si>
  <si>
    <t>WDI</t>
  </si>
  <si>
    <t>PWT</t>
  </si>
  <si>
    <t>Barro and Lee</t>
  </si>
  <si>
    <t>missing</t>
  </si>
  <si>
    <t>Projections (US Census)</t>
  </si>
  <si>
    <t>Data for Group Project   - A country study of Mexico</t>
  </si>
  <si>
    <t>Employment in various sectors in US (thousands)</t>
  </si>
  <si>
    <t>Construction</t>
  </si>
  <si>
    <t>Durable Goods</t>
  </si>
  <si>
    <t>Non Durable Goods</t>
  </si>
  <si>
    <t>Retail Trade</t>
  </si>
  <si>
    <t>Transportation</t>
  </si>
  <si>
    <t>Finance</t>
  </si>
  <si>
    <t>Health</t>
  </si>
  <si>
    <t>Leisure and hospitality</t>
  </si>
  <si>
    <t>Information</t>
  </si>
  <si>
    <t>Total employment</t>
  </si>
  <si>
    <t>Data for Group Project   - Business Cycles in Different Sectors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</si>
</sst>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"/>
    <numFmt numFmtId="165" formatCode="0.0"/>
    <numFmt numFmtId="166" formatCode="[$-409]mmmmm\-yy;@"/>
    <numFmt numFmtId="167" formatCode="#0"/>
    <numFmt numFmtId="168" formatCode="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2"/>
      <name val="Calibri"/>
      <family val="2"/>
    </font>
    <font>
      <sz val="11"/>
      <name val="돋움"/>
      <family val="3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7.5"/>
      <name val="Verdana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47" applyNumberFormat="1" applyFont="1" applyAlignment="1">
      <alignment horizontal="center"/>
      <protection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 applyProtection="1">
      <alignment horizontal="left"/>
      <protection locked="0"/>
    </xf>
    <xf numFmtId="2" fontId="19" fillId="0" borderId="0" xfId="47" applyNumberFormat="1" applyFont="1" applyAlignment="1">
      <alignment horizontal="center"/>
      <protection/>
    </xf>
    <xf numFmtId="11" fontId="19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23" fillId="0" borderId="0" xfId="47" applyNumberFormat="1" applyFont="1" applyAlignment="1">
      <alignment horizontal="center"/>
      <protection/>
    </xf>
    <xf numFmtId="165" fontId="0" fillId="0" borderId="0" xfId="0" applyNumberFormat="1" applyAlignment="1">
      <alignment/>
    </xf>
    <xf numFmtId="11" fontId="22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 applyProtection="1">
      <alignment horizontal="left"/>
      <protection locked="0"/>
    </xf>
    <xf numFmtId="10" fontId="21" fillId="0" borderId="0" xfId="50" applyNumberFormat="1" applyFont="1" applyAlignment="1">
      <alignment/>
    </xf>
    <xf numFmtId="0" fontId="24" fillId="33" borderId="0" xfId="36" applyFill="1" applyAlignment="1" applyProtection="1">
      <alignment/>
      <protection/>
    </xf>
    <xf numFmtId="3" fontId="25" fillId="33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166" fontId="0" fillId="0" borderId="0" xfId="0" applyNumberFormat="1" applyAlignment="1">
      <alignment/>
    </xf>
    <xf numFmtId="167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4"/>
  <sheetViews>
    <sheetView tabSelected="1" zoomScalePageLayoutView="0" workbookViewId="0" topLeftCell="A1">
      <selection activeCell="P12" sqref="P12"/>
    </sheetView>
  </sheetViews>
  <sheetFormatPr defaultColWidth="9.140625" defaultRowHeight="15"/>
  <sheetData>
    <row r="1" ht="20.25">
      <c r="B1" s="1" t="s">
        <v>31</v>
      </c>
    </row>
    <row r="2" ht="15">
      <c r="C2" t="s">
        <v>20</v>
      </c>
    </row>
    <row r="3" spans="3:13" ht="15"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6</v>
      </c>
      <c r="J3" t="s">
        <v>27</v>
      </c>
      <c r="K3" t="s">
        <v>28</v>
      </c>
      <c r="L3" t="s">
        <v>29</v>
      </c>
      <c r="M3" t="s">
        <v>30</v>
      </c>
    </row>
    <row r="4" spans="2:13" ht="15">
      <c r="B4" s="23">
        <v>32874</v>
      </c>
      <c r="C4" s="24">
        <v>5422</v>
      </c>
      <c r="D4" s="24">
        <v>10786</v>
      </c>
      <c r="E4" s="24">
        <v>7013</v>
      </c>
      <c r="F4" s="25">
        <v>13255.8</v>
      </c>
      <c r="G4" s="25">
        <v>3448.4</v>
      </c>
      <c r="H4" s="24">
        <v>6588</v>
      </c>
      <c r="I4" s="25">
        <v>1664</v>
      </c>
      <c r="J4" s="25">
        <v>9075.6</v>
      </c>
      <c r="K4" s="24">
        <v>9290</v>
      </c>
      <c r="L4" s="24">
        <v>2670</v>
      </c>
      <c r="M4" s="24">
        <v>109151</v>
      </c>
    </row>
    <row r="5" spans="2:13" ht="15">
      <c r="B5" s="23">
        <v>32905</v>
      </c>
      <c r="C5" s="24">
        <v>5416</v>
      </c>
      <c r="D5" s="24">
        <v>10900</v>
      </c>
      <c r="E5" s="24">
        <v>6996</v>
      </c>
      <c r="F5" s="25">
        <v>13223.7</v>
      </c>
      <c r="G5" s="25">
        <v>3465.6</v>
      </c>
      <c r="H5" s="24">
        <v>6597</v>
      </c>
      <c r="I5" s="25">
        <v>1665</v>
      </c>
      <c r="J5" s="25">
        <v>9116.2</v>
      </c>
      <c r="K5" s="24">
        <v>9297</v>
      </c>
      <c r="L5" s="24">
        <v>2676</v>
      </c>
      <c r="M5" s="24">
        <v>109396</v>
      </c>
    </row>
    <row r="6" spans="2:13" ht="15">
      <c r="B6" s="23">
        <v>32933</v>
      </c>
      <c r="C6" s="24">
        <v>5392</v>
      </c>
      <c r="D6" s="24">
        <v>10877</v>
      </c>
      <c r="E6" s="24">
        <v>6993</v>
      </c>
      <c r="F6" s="25">
        <v>13226.2</v>
      </c>
      <c r="G6" s="25">
        <v>3471.6</v>
      </c>
      <c r="H6" s="24">
        <v>6601</v>
      </c>
      <c r="I6" s="25">
        <v>1665</v>
      </c>
      <c r="J6" s="25">
        <v>9163.3</v>
      </c>
      <c r="K6" s="24">
        <v>9325</v>
      </c>
      <c r="L6" s="24">
        <v>2681</v>
      </c>
      <c r="M6" s="24">
        <v>109611</v>
      </c>
    </row>
    <row r="7" spans="2:13" ht="15">
      <c r="B7" s="23">
        <v>32964</v>
      </c>
      <c r="C7" s="24">
        <v>5355</v>
      </c>
      <c r="D7" s="24">
        <v>10855</v>
      </c>
      <c r="E7" s="24">
        <v>6992</v>
      </c>
      <c r="F7" s="25">
        <v>13237.4</v>
      </c>
      <c r="G7" s="25">
        <v>3470.7</v>
      </c>
      <c r="H7" s="24">
        <v>6611</v>
      </c>
      <c r="I7" s="25">
        <v>1656.6</v>
      </c>
      <c r="J7" s="25">
        <v>9199.4</v>
      </c>
      <c r="K7" s="24">
        <v>9289</v>
      </c>
      <c r="L7" s="24">
        <v>2685</v>
      </c>
      <c r="M7" s="24">
        <v>109651</v>
      </c>
    </row>
    <row r="8" spans="2:13" ht="15">
      <c r="B8" s="23">
        <v>32994</v>
      </c>
      <c r="C8" s="24">
        <v>5321</v>
      </c>
      <c r="D8" s="24">
        <v>10824</v>
      </c>
      <c r="E8" s="24">
        <v>6972</v>
      </c>
      <c r="F8" s="25">
        <v>13211.2</v>
      </c>
      <c r="G8" s="25">
        <v>3482.8</v>
      </c>
      <c r="H8" s="24">
        <v>6615</v>
      </c>
      <c r="I8" s="25">
        <v>1677.4</v>
      </c>
      <c r="J8" s="25">
        <v>9241</v>
      </c>
      <c r="K8" s="24">
        <v>9242</v>
      </c>
      <c r="L8" s="24">
        <v>2690</v>
      </c>
      <c r="M8" s="24">
        <v>109800</v>
      </c>
    </row>
    <row r="9" spans="2:13" ht="15">
      <c r="B9" s="23">
        <v>33025</v>
      </c>
      <c r="C9" s="24">
        <v>5303</v>
      </c>
      <c r="D9" s="24">
        <v>10806</v>
      </c>
      <c r="E9" s="24">
        <v>6969</v>
      </c>
      <c r="F9" s="25">
        <v>13197.2</v>
      </c>
      <c r="G9" s="25">
        <v>3480.1</v>
      </c>
      <c r="H9" s="24">
        <v>6623</v>
      </c>
      <c r="I9" s="25">
        <v>1695.4</v>
      </c>
      <c r="J9" s="25">
        <v>9280.5</v>
      </c>
      <c r="K9" s="24">
        <v>9265</v>
      </c>
      <c r="L9" s="24">
        <v>2694</v>
      </c>
      <c r="M9" s="24">
        <v>109817</v>
      </c>
    </row>
    <row r="10" spans="2:13" ht="15">
      <c r="B10" s="23">
        <v>33055</v>
      </c>
      <c r="C10" s="24">
        <v>5274</v>
      </c>
      <c r="D10" s="24">
        <v>10760</v>
      </c>
      <c r="E10" s="24">
        <v>6943</v>
      </c>
      <c r="F10" s="25">
        <v>13193.1</v>
      </c>
      <c r="G10" s="25">
        <v>3475.3</v>
      </c>
      <c r="H10" s="24">
        <v>6629</v>
      </c>
      <c r="I10" s="25">
        <v>1694.3</v>
      </c>
      <c r="J10" s="25">
        <v>9305.9</v>
      </c>
      <c r="K10" s="24">
        <v>9294</v>
      </c>
      <c r="L10" s="24">
        <v>2697</v>
      </c>
      <c r="M10" s="24">
        <v>109775</v>
      </c>
    </row>
    <row r="11" spans="2:13" ht="15">
      <c r="B11" s="23">
        <v>33086</v>
      </c>
      <c r="C11" s="24">
        <v>5234</v>
      </c>
      <c r="D11" s="24">
        <v>10706</v>
      </c>
      <c r="E11" s="24">
        <v>6942</v>
      </c>
      <c r="F11" s="25">
        <v>13157.9</v>
      </c>
      <c r="G11" s="25">
        <v>3468.3</v>
      </c>
      <c r="H11" s="24">
        <v>6632</v>
      </c>
      <c r="I11" s="25">
        <v>1703.5</v>
      </c>
      <c r="J11" s="25">
        <v>9350.1</v>
      </c>
      <c r="K11" s="24">
        <v>9292</v>
      </c>
      <c r="L11" s="24">
        <v>2697</v>
      </c>
      <c r="M11" s="24">
        <v>109567</v>
      </c>
    </row>
    <row r="12" spans="2:13" ht="15">
      <c r="B12" s="23">
        <v>33117</v>
      </c>
      <c r="C12" s="24">
        <v>5197</v>
      </c>
      <c r="D12" s="24">
        <v>10669</v>
      </c>
      <c r="E12" s="24">
        <v>6941</v>
      </c>
      <c r="F12" s="25">
        <v>13146.9</v>
      </c>
      <c r="G12" s="25">
        <v>3477.8</v>
      </c>
      <c r="H12" s="24">
        <v>6628</v>
      </c>
      <c r="I12" s="25">
        <v>1701.1</v>
      </c>
      <c r="J12" s="25">
        <v>9396.3</v>
      </c>
      <c r="K12" s="24">
        <v>9296</v>
      </c>
      <c r="L12" s="24">
        <v>2694</v>
      </c>
      <c r="M12" s="24">
        <v>109485</v>
      </c>
    </row>
    <row r="13" spans="2:13" ht="15">
      <c r="B13" s="23">
        <v>33147</v>
      </c>
      <c r="C13" s="24">
        <v>5134</v>
      </c>
      <c r="D13" s="24">
        <v>10644</v>
      </c>
      <c r="E13" s="24">
        <v>6931</v>
      </c>
      <c r="F13" s="25">
        <v>13132.9</v>
      </c>
      <c r="G13" s="25">
        <v>3482.2</v>
      </c>
      <c r="H13" s="24">
        <v>6624</v>
      </c>
      <c r="I13" s="25">
        <v>1701.9</v>
      </c>
      <c r="J13" s="25">
        <v>9436.1</v>
      </c>
      <c r="K13" s="24">
        <v>9256</v>
      </c>
      <c r="L13" s="24">
        <v>2693</v>
      </c>
      <c r="M13" s="24">
        <v>109324</v>
      </c>
    </row>
    <row r="14" spans="2:13" ht="15">
      <c r="B14" s="23">
        <v>33178</v>
      </c>
      <c r="C14" s="24">
        <v>5095</v>
      </c>
      <c r="D14" s="24">
        <v>10523</v>
      </c>
      <c r="E14" s="24">
        <v>6905</v>
      </c>
      <c r="F14" s="25">
        <v>13119.6</v>
      </c>
      <c r="G14" s="25">
        <v>3482.3</v>
      </c>
      <c r="H14" s="24">
        <v>6615</v>
      </c>
      <c r="I14" s="25">
        <v>1711.9</v>
      </c>
      <c r="J14" s="25">
        <v>9468.9</v>
      </c>
      <c r="K14" s="24">
        <v>9298</v>
      </c>
      <c r="L14" s="24">
        <v>2689</v>
      </c>
      <c r="M14" s="24">
        <v>109180</v>
      </c>
    </row>
    <row r="15" spans="2:13" ht="15">
      <c r="B15" s="23">
        <v>33208</v>
      </c>
      <c r="C15" s="24">
        <v>5047</v>
      </c>
      <c r="D15" s="24">
        <v>10503</v>
      </c>
      <c r="E15" s="24">
        <v>6891</v>
      </c>
      <c r="F15" s="25">
        <v>13088.9</v>
      </c>
      <c r="G15" s="25">
        <v>3510.2</v>
      </c>
      <c r="H15" s="24">
        <v>6603</v>
      </c>
      <c r="I15" s="25">
        <v>1719.5</v>
      </c>
      <c r="J15" s="25">
        <v>9510.6</v>
      </c>
      <c r="K15" s="24">
        <v>9302</v>
      </c>
      <c r="L15" s="24">
        <v>2691</v>
      </c>
      <c r="M15" s="24">
        <v>109120</v>
      </c>
    </row>
    <row r="16" spans="2:13" ht="15">
      <c r="B16" s="23">
        <v>33239</v>
      </c>
      <c r="C16" s="24">
        <v>4972</v>
      </c>
      <c r="D16" s="24">
        <v>10444</v>
      </c>
      <c r="E16" s="24">
        <v>6887</v>
      </c>
      <c r="F16" s="25">
        <v>13070.8</v>
      </c>
      <c r="G16" s="25">
        <v>3487.1</v>
      </c>
      <c r="H16" s="24">
        <v>6613</v>
      </c>
      <c r="I16" s="25">
        <v>1737.8</v>
      </c>
      <c r="J16" s="25">
        <v>9561.7</v>
      </c>
      <c r="K16" s="24">
        <v>9294</v>
      </c>
      <c r="L16" s="24">
        <v>2697</v>
      </c>
      <c r="M16" s="24">
        <v>109001</v>
      </c>
    </row>
    <row r="17" spans="2:13" ht="15">
      <c r="B17" s="23">
        <v>33270</v>
      </c>
      <c r="C17" s="24">
        <v>4929</v>
      </c>
      <c r="D17" s="24">
        <v>10350</v>
      </c>
      <c r="E17" s="24">
        <v>6864</v>
      </c>
      <c r="F17" s="25">
        <v>12995.2</v>
      </c>
      <c r="G17" s="25">
        <v>3475.7</v>
      </c>
      <c r="H17" s="24">
        <v>6600</v>
      </c>
      <c r="I17" s="25">
        <v>1731.3</v>
      </c>
      <c r="J17" s="25">
        <v>9601.8</v>
      </c>
      <c r="K17" s="24">
        <v>9264</v>
      </c>
      <c r="L17" s="24">
        <v>2693</v>
      </c>
      <c r="M17" s="24">
        <v>108695</v>
      </c>
    </row>
    <row r="18" spans="2:13" ht="15">
      <c r="B18" s="23">
        <v>33298</v>
      </c>
      <c r="C18" s="24">
        <v>4881</v>
      </c>
      <c r="D18" s="24">
        <v>10292</v>
      </c>
      <c r="E18" s="24">
        <v>6849</v>
      </c>
      <c r="F18" s="25">
        <v>12963.9</v>
      </c>
      <c r="G18" s="25">
        <v>3465.9</v>
      </c>
      <c r="H18" s="24">
        <v>6602</v>
      </c>
      <c r="I18" s="25">
        <v>1740.7</v>
      </c>
      <c r="J18" s="25">
        <v>9640.3</v>
      </c>
      <c r="K18" s="24">
        <v>9267</v>
      </c>
      <c r="L18" s="24">
        <v>2690</v>
      </c>
      <c r="M18" s="24">
        <v>108535</v>
      </c>
    </row>
    <row r="19" spans="2:13" ht="15">
      <c r="B19" s="23">
        <v>33329</v>
      </c>
      <c r="C19" s="24">
        <v>4842</v>
      </c>
      <c r="D19" s="24">
        <v>10270</v>
      </c>
      <c r="E19" s="24">
        <v>6825</v>
      </c>
      <c r="F19" s="25">
        <v>12905.7</v>
      </c>
      <c r="G19" s="25">
        <v>3462</v>
      </c>
      <c r="H19" s="24">
        <v>6584</v>
      </c>
      <c r="I19" s="25">
        <v>1740.9</v>
      </c>
      <c r="J19" s="25">
        <v>9677.7</v>
      </c>
      <c r="K19" s="24">
        <v>9228</v>
      </c>
      <c r="L19" s="24">
        <v>2689</v>
      </c>
      <c r="M19" s="24">
        <v>108324</v>
      </c>
    </row>
    <row r="20" spans="2:13" ht="15">
      <c r="B20" s="23">
        <v>33359</v>
      </c>
      <c r="C20" s="24">
        <v>4800</v>
      </c>
      <c r="D20" s="24">
        <v>10247</v>
      </c>
      <c r="E20" s="24">
        <v>6822</v>
      </c>
      <c r="F20" s="25">
        <v>12879.6</v>
      </c>
      <c r="G20" s="25">
        <v>3459.8</v>
      </c>
      <c r="H20" s="24">
        <v>6566</v>
      </c>
      <c r="I20" s="25">
        <v>1739</v>
      </c>
      <c r="J20" s="25">
        <v>9706.3</v>
      </c>
      <c r="K20" s="24">
        <v>9218</v>
      </c>
      <c r="L20" s="24">
        <v>2685</v>
      </c>
      <c r="M20" s="24">
        <v>108196</v>
      </c>
    </row>
    <row r="21" spans="2:13" ht="15">
      <c r="B21" s="23">
        <v>33390</v>
      </c>
      <c r="C21" s="24">
        <v>4782</v>
      </c>
      <c r="D21" s="24">
        <v>10211</v>
      </c>
      <c r="E21" s="24">
        <v>6831</v>
      </c>
      <c r="F21" s="25">
        <v>12879.3</v>
      </c>
      <c r="G21" s="25">
        <v>3450.2</v>
      </c>
      <c r="H21" s="24">
        <v>6557</v>
      </c>
      <c r="I21" s="25">
        <v>1732.6</v>
      </c>
      <c r="J21" s="25">
        <v>9755</v>
      </c>
      <c r="K21" s="24">
        <v>9252</v>
      </c>
      <c r="L21" s="24">
        <v>2681</v>
      </c>
      <c r="M21" s="24">
        <v>108283</v>
      </c>
    </row>
    <row r="22" spans="2:13" ht="15">
      <c r="B22" s="23">
        <v>33420</v>
      </c>
      <c r="C22" s="24">
        <v>4752</v>
      </c>
      <c r="D22" s="24">
        <v>10195</v>
      </c>
      <c r="E22" s="24">
        <v>6821</v>
      </c>
      <c r="F22" s="25">
        <v>12871.4</v>
      </c>
      <c r="G22" s="25">
        <v>3464.6</v>
      </c>
      <c r="H22" s="24">
        <v>6546</v>
      </c>
      <c r="I22" s="25">
        <v>1734.1</v>
      </c>
      <c r="J22" s="25">
        <v>9775.8</v>
      </c>
      <c r="K22" s="24">
        <v>9220</v>
      </c>
      <c r="L22" s="24">
        <v>2677</v>
      </c>
      <c r="M22" s="24">
        <v>108236</v>
      </c>
    </row>
    <row r="23" spans="2:13" ht="15">
      <c r="B23" s="23">
        <v>33451</v>
      </c>
      <c r="C23" s="24">
        <v>4733</v>
      </c>
      <c r="D23" s="24">
        <v>10178</v>
      </c>
      <c r="E23" s="24">
        <v>6847</v>
      </c>
      <c r="F23" s="25">
        <v>12869.6</v>
      </c>
      <c r="G23" s="25">
        <v>3467.2</v>
      </c>
      <c r="H23" s="24">
        <v>6540</v>
      </c>
      <c r="I23" s="25">
        <v>1735.2</v>
      </c>
      <c r="J23" s="25">
        <v>9826.8</v>
      </c>
      <c r="K23" s="24">
        <v>9223</v>
      </c>
      <c r="L23" s="24">
        <v>2672</v>
      </c>
      <c r="M23" s="24">
        <v>108251</v>
      </c>
    </row>
    <row r="24" spans="2:13" ht="15">
      <c r="B24" s="23">
        <v>33482</v>
      </c>
      <c r="C24" s="24">
        <v>4728</v>
      </c>
      <c r="D24" s="24">
        <v>10161</v>
      </c>
      <c r="E24" s="24">
        <v>6850</v>
      </c>
      <c r="F24" s="25">
        <v>12855.9</v>
      </c>
      <c r="G24" s="25">
        <v>3459.1</v>
      </c>
      <c r="H24" s="24">
        <v>6529</v>
      </c>
      <c r="I24" s="25">
        <v>1737.5</v>
      </c>
      <c r="J24" s="25">
        <v>9869.1</v>
      </c>
      <c r="K24" s="24">
        <v>9259</v>
      </c>
      <c r="L24" s="24">
        <v>2671</v>
      </c>
      <c r="M24" s="24">
        <v>108286</v>
      </c>
    </row>
    <row r="25" spans="2:13" ht="15">
      <c r="B25" s="23">
        <v>33512</v>
      </c>
      <c r="C25" s="24">
        <v>4698</v>
      </c>
      <c r="D25" s="24">
        <v>10141</v>
      </c>
      <c r="E25" s="24">
        <v>6857</v>
      </c>
      <c r="F25" s="25">
        <v>12833.5</v>
      </c>
      <c r="G25" s="25">
        <v>3457</v>
      </c>
      <c r="H25" s="24">
        <v>6526</v>
      </c>
      <c r="I25" s="25">
        <v>1741.4</v>
      </c>
      <c r="J25" s="25">
        <v>9907.4</v>
      </c>
      <c r="K25" s="24">
        <v>9263</v>
      </c>
      <c r="L25" s="24">
        <v>2666</v>
      </c>
      <c r="M25" s="24">
        <v>108298</v>
      </c>
    </row>
    <row r="26" spans="2:13" ht="15">
      <c r="B26" s="23">
        <v>33543</v>
      </c>
      <c r="C26" s="24">
        <v>4640</v>
      </c>
      <c r="D26" s="24">
        <v>10101</v>
      </c>
      <c r="E26" s="24">
        <v>6859</v>
      </c>
      <c r="F26" s="25">
        <v>12818.3</v>
      </c>
      <c r="G26" s="25">
        <v>3459.4</v>
      </c>
      <c r="H26" s="24">
        <v>6524</v>
      </c>
      <c r="I26" s="25">
        <v>1737.7</v>
      </c>
      <c r="J26" s="25">
        <v>9938.1</v>
      </c>
      <c r="K26" s="24">
        <v>9283</v>
      </c>
      <c r="L26" s="24">
        <v>2655</v>
      </c>
      <c r="M26" s="24">
        <v>108240</v>
      </c>
    </row>
    <row r="27" spans="2:13" ht="15">
      <c r="B27" s="23">
        <v>33573</v>
      </c>
      <c r="C27" s="24">
        <v>4647</v>
      </c>
      <c r="D27" s="24">
        <v>10059</v>
      </c>
      <c r="E27" s="24">
        <v>6857</v>
      </c>
      <c r="F27" s="25">
        <v>12821.6</v>
      </c>
      <c r="G27" s="25">
        <v>3457.8</v>
      </c>
      <c r="H27" s="24">
        <v>6520</v>
      </c>
      <c r="I27" s="25">
        <v>1732.6</v>
      </c>
      <c r="J27" s="25">
        <v>9978.8</v>
      </c>
      <c r="K27" s="24">
        <v>9301</v>
      </c>
      <c r="L27" s="24">
        <v>2655</v>
      </c>
      <c r="M27" s="24">
        <v>108263</v>
      </c>
    </row>
    <row r="28" spans="2:13" ht="15">
      <c r="B28" s="23">
        <v>33604</v>
      </c>
      <c r="C28" s="24">
        <v>4667</v>
      </c>
      <c r="D28" s="24">
        <v>9992</v>
      </c>
      <c r="E28" s="24">
        <v>6848</v>
      </c>
      <c r="F28" s="25">
        <v>12817.2</v>
      </c>
      <c r="G28" s="25">
        <v>3442.8</v>
      </c>
      <c r="H28" s="24">
        <v>6509</v>
      </c>
      <c r="I28" s="25">
        <v>1731.3</v>
      </c>
      <c r="J28" s="25">
        <v>10019</v>
      </c>
      <c r="K28" s="24">
        <v>9361</v>
      </c>
      <c r="L28" s="24">
        <v>2639</v>
      </c>
      <c r="M28" s="24">
        <v>108312</v>
      </c>
    </row>
    <row r="29" spans="2:13" ht="15">
      <c r="B29" s="23">
        <v>33635</v>
      </c>
      <c r="C29" s="24">
        <v>4612</v>
      </c>
      <c r="D29" s="24">
        <v>9992</v>
      </c>
      <c r="E29" s="24">
        <v>6839</v>
      </c>
      <c r="F29" s="25">
        <v>12817.8</v>
      </c>
      <c r="G29" s="25">
        <v>3443.4</v>
      </c>
      <c r="H29" s="24">
        <v>6509</v>
      </c>
      <c r="I29" s="25">
        <v>1724.5</v>
      </c>
      <c r="J29" s="25">
        <v>10045</v>
      </c>
      <c r="K29" s="24">
        <v>9346</v>
      </c>
      <c r="L29" s="24">
        <v>2639</v>
      </c>
      <c r="M29" s="24">
        <v>108246</v>
      </c>
    </row>
    <row r="30" spans="2:13" ht="15">
      <c r="B30" s="23">
        <v>33664</v>
      </c>
      <c r="C30" s="24">
        <v>4621</v>
      </c>
      <c r="D30" s="24">
        <v>9969</v>
      </c>
      <c r="E30" s="24">
        <v>6836</v>
      </c>
      <c r="F30" s="25">
        <v>12820.2</v>
      </c>
      <c r="G30" s="25">
        <v>3449.8</v>
      </c>
      <c r="H30" s="24">
        <v>6507</v>
      </c>
      <c r="I30" s="25">
        <v>1713.6</v>
      </c>
      <c r="J30" s="25">
        <v>10071.1</v>
      </c>
      <c r="K30" s="24">
        <v>9338</v>
      </c>
      <c r="L30" s="24">
        <v>2642</v>
      </c>
      <c r="M30" s="24">
        <v>108296</v>
      </c>
    </row>
    <row r="31" spans="2:13" ht="15">
      <c r="B31" s="23">
        <v>33695</v>
      </c>
      <c r="C31" s="24">
        <v>4603</v>
      </c>
      <c r="D31" s="24">
        <v>9976</v>
      </c>
      <c r="E31" s="24">
        <v>6854</v>
      </c>
      <c r="F31" s="25">
        <v>12839.9</v>
      </c>
      <c r="G31" s="25">
        <v>3454.7</v>
      </c>
      <c r="H31" s="24">
        <v>6516</v>
      </c>
      <c r="I31" s="25">
        <v>1713.4</v>
      </c>
      <c r="J31" s="25">
        <v>10100.4</v>
      </c>
      <c r="K31" s="24">
        <v>9362</v>
      </c>
      <c r="L31" s="24">
        <v>2638</v>
      </c>
      <c r="M31" s="24">
        <v>108454</v>
      </c>
    </row>
    <row r="32" spans="2:13" ht="15">
      <c r="B32" s="23">
        <v>33725</v>
      </c>
      <c r="C32" s="24">
        <v>4605</v>
      </c>
      <c r="D32" s="24">
        <v>9978</v>
      </c>
      <c r="E32" s="24">
        <v>6856</v>
      </c>
      <c r="F32" s="25">
        <v>12837.9</v>
      </c>
      <c r="G32" s="25">
        <v>3453.5</v>
      </c>
      <c r="H32" s="24">
        <v>6527</v>
      </c>
      <c r="I32" s="25">
        <v>1699.6</v>
      </c>
      <c r="J32" s="25">
        <v>10127.3</v>
      </c>
      <c r="K32" s="24">
        <v>9402</v>
      </c>
      <c r="L32" s="24">
        <v>2638</v>
      </c>
      <c r="M32" s="24">
        <v>108580</v>
      </c>
    </row>
    <row r="33" spans="2:13" ht="15">
      <c r="B33" s="23">
        <v>33756</v>
      </c>
      <c r="C33" s="24">
        <v>4584</v>
      </c>
      <c r="D33" s="24">
        <v>9965</v>
      </c>
      <c r="E33" s="24">
        <v>6860</v>
      </c>
      <c r="F33" s="25">
        <v>12846.6</v>
      </c>
      <c r="G33" s="25">
        <v>3459.1</v>
      </c>
      <c r="H33" s="24">
        <v>6535</v>
      </c>
      <c r="I33" s="25">
        <v>1719.7</v>
      </c>
      <c r="J33" s="25">
        <v>10150.2</v>
      </c>
      <c r="K33" s="24">
        <v>9408</v>
      </c>
      <c r="L33" s="24">
        <v>2638</v>
      </c>
      <c r="M33" s="24">
        <v>108640</v>
      </c>
    </row>
    <row r="34" spans="2:13" ht="15">
      <c r="B34" s="23">
        <v>33786</v>
      </c>
      <c r="C34" s="24">
        <v>4570</v>
      </c>
      <c r="D34" s="24">
        <v>9948</v>
      </c>
      <c r="E34" s="24">
        <v>6872</v>
      </c>
      <c r="F34" s="25">
        <v>12820.1</v>
      </c>
      <c r="G34" s="25">
        <v>3454.9</v>
      </c>
      <c r="H34" s="24">
        <v>6530</v>
      </c>
      <c r="I34" s="25">
        <v>1715.7</v>
      </c>
      <c r="J34" s="25">
        <v>10194.8</v>
      </c>
      <c r="K34" s="24">
        <v>9438</v>
      </c>
      <c r="L34" s="24">
        <v>2637</v>
      </c>
      <c r="M34" s="24">
        <v>108711</v>
      </c>
    </row>
    <row r="35" spans="2:13" ht="15">
      <c r="B35" s="23">
        <v>33817</v>
      </c>
      <c r="C35" s="24">
        <v>4581</v>
      </c>
      <c r="D35" s="24">
        <v>9931</v>
      </c>
      <c r="E35" s="24">
        <v>6852</v>
      </c>
      <c r="F35" s="25">
        <v>12814.9</v>
      </c>
      <c r="G35" s="25">
        <v>3461.7</v>
      </c>
      <c r="H35" s="24">
        <v>6544</v>
      </c>
      <c r="I35" s="25">
        <v>1713.8</v>
      </c>
      <c r="J35" s="25">
        <v>10224.6</v>
      </c>
      <c r="K35" s="24">
        <v>9461</v>
      </c>
      <c r="L35" s="24">
        <v>2635</v>
      </c>
      <c r="M35" s="24">
        <v>108852</v>
      </c>
    </row>
    <row r="36" spans="2:13" ht="15">
      <c r="B36" s="23">
        <v>33848</v>
      </c>
      <c r="C36" s="24">
        <v>4584</v>
      </c>
      <c r="D36" s="24">
        <v>9913</v>
      </c>
      <c r="E36" s="24">
        <v>6848</v>
      </c>
      <c r="F36" s="25">
        <v>12819</v>
      </c>
      <c r="G36" s="25">
        <v>3472.9</v>
      </c>
      <c r="H36" s="24">
        <v>6558</v>
      </c>
      <c r="I36" s="25">
        <v>1709</v>
      </c>
      <c r="J36" s="25">
        <v>10247.2</v>
      </c>
      <c r="K36" s="24">
        <v>9496</v>
      </c>
      <c r="L36" s="24">
        <v>2640</v>
      </c>
      <c r="M36" s="24">
        <v>108887</v>
      </c>
    </row>
    <row r="37" spans="2:13" ht="15">
      <c r="B37" s="23">
        <v>33878</v>
      </c>
      <c r="C37" s="24">
        <v>4600</v>
      </c>
      <c r="D37" s="24">
        <v>9897</v>
      </c>
      <c r="E37" s="24">
        <v>6853</v>
      </c>
      <c r="F37" s="25">
        <v>12834.5</v>
      </c>
      <c r="G37" s="25">
        <v>3473.5</v>
      </c>
      <c r="H37" s="24">
        <v>6566</v>
      </c>
      <c r="I37" s="25">
        <v>1705.2</v>
      </c>
      <c r="J37" s="25">
        <v>10282</v>
      </c>
      <c r="K37" s="24">
        <v>9545</v>
      </c>
      <c r="L37" s="24">
        <v>2646</v>
      </c>
      <c r="M37" s="24">
        <v>109064</v>
      </c>
    </row>
    <row r="38" spans="2:13" ht="15">
      <c r="B38" s="23">
        <v>33909</v>
      </c>
      <c r="C38" s="24">
        <v>4606</v>
      </c>
      <c r="D38" s="24">
        <v>9904</v>
      </c>
      <c r="E38" s="24">
        <v>6854</v>
      </c>
      <c r="F38" s="25">
        <v>12835.1</v>
      </c>
      <c r="G38" s="25">
        <v>3478.7</v>
      </c>
      <c r="H38" s="24">
        <v>6578</v>
      </c>
      <c r="I38" s="25">
        <v>1700.5</v>
      </c>
      <c r="J38" s="25">
        <v>10320.7</v>
      </c>
      <c r="K38" s="24">
        <v>9554</v>
      </c>
      <c r="L38" s="24">
        <v>2650</v>
      </c>
      <c r="M38" s="24">
        <v>109204</v>
      </c>
    </row>
    <row r="39" spans="2:13" ht="15">
      <c r="B39" s="23">
        <v>33939</v>
      </c>
      <c r="C39" s="24">
        <v>4630</v>
      </c>
      <c r="D39" s="24">
        <v>9905</v>
      </c>
      <c r="E39" s="24">
        <v>6862</v>
      </c>
      <c r="F39" s="25">
        <v>12840.5</v>
      </c>
      <c r="G39" s="25">
        <v>3494.7</v>
      </c>
      <c r="H39" s="24">
        <v>6594</v>
      </c>
      <c r="I39" s="25">
        <v>1704.8</v>
      </c>
      <c r="J39" s="25">
        <v>10350.6</v>
      </c>
      <c r="K39" s="24">
        <v>9555</v>
      </c>
      <c r="L39" s="24">
        <v>2653</v>
      </c>
      <c r="M39" s="24">
        <v>109415</v>
      </c>
    </row>
    <row r="40" spans="2:13" ht="15">
      <c r="B40" s="23">
        <v>33970</v>
      </c>
      <c r="C40" s="24">
        <v>4664</v>
      </c>
      <c r="D40" s="24">
        <v>9922</v>
      </c>
      <c r="E40" s="24">
        <v>6869</v>
      </c>
      <c r="F40" s="25">
        <v>12885.4</v>
      </c>
      <c r="G40" s="25">
        <v>3514.8</v>
      </c>
      <c r="H40" s="24">
        <v>6610</v>
      </c>
      <c r="I40" s="25">
        <v>1709.9</v>
      </c>
      <c r="J40" s="25">
        <v>10380</v>
      </c>
      <c r="K40" s="24">
        <v>9582</v>
      </c>
      <c r="L40" s="24">
        <v>2655</v>
      </c>
      <c r="M40" s="24">
        <v>109725</v>
      </c>
    </row>
    <row r="41" spans="2:13" ht="15">
      <c r="B41" s="23">
        <v>34001</v>
      </c>
      <c r="C41" s="24">
        <v>4714</v>
      </c>
      <c r="D41" s="24">
        <v>9928</v>
      </c>
      <c r="E41" s="24">
        <v>6878</v>
      </c>
      <c r="F41" s="25">
        <v>12934.5</v>
      </c>
      <c r="G41" s="25">
        <v>3516.2</v>
      </c>
      <c r="H41" s="24">
        <v>6620</v>
      </c>
      <c r="I41" s="25">
        <v>1708.9</v>
      </c>
      <c r="J41" s="25">
        <v>10411.8</v>
      </c>
      <c r="K41" s="24">
        <v>9614</v>
      </c>
      <c r="L41" s="24">
        <v>2655</v>
      </c>
      <c r="M41" s="24">
        <v>109967</v>
      </c>
    </row>
    <row r="42" spans="2:13" ht="15">
      <c r="B42" s="23">
        <v>34029</v>
      </c>
      <c r="C42" s="24">
        <v>4676</v>
      </c>
      <c r="D42" s="24">
        <v>9915</v>
      </c>
      <c r="E42" s="24">
        <v>6880</v>
      </c>
      <c r="F42" s="25">
        <v>12923.8</v>
      </c>
      <c r="G42" s="25">
        <v>3520.4</v>
      </c>
      <c r="H42" s="24">
        <v>6629</v>
      </c>
      <c r="I42" s="25">
        <v>1703.2</v>
      </c>
      <c r="J42" s="25">
        <v>10433.2</v>
      </c>
      <c r="K42" s="24">
        <v>9559</v>
      </c>
      <c r="L42" s="24">
        <v>2651</v>
      </c>
      <c r="M42" s="24">
        <v>109916</v>
      </c>
    </row>
    <row r="43" spans="2:13" ht="15">
      <c r="B43" s="23">
        <v>34060</v>
      </c>
      <c r="C43" s="24">
        <v>4690</v>
      </c>
      <c r="D43" s="24">
        <v>9896</v>
      </c>
      <c r="E43" s="24">
        <v>6875</v>
      </c>
      <c r="F43" s="25">
        <v>12945.5</v>
      </c>
      <c r="G43" s="25">
        <v>3523.4</v>
      </c>
      <c r="H43" s="24">
        <v>6653</v>
      </c>
      <c r="I43" s="25">
        <v>1718.6</v>
      </c>
      <c r="J43" s="25">
        <v>10471</v>
      </c>
      <c r="K43" s="24">
        <v>9668</v>
      </c>
      <c r="L43" s="24">
        <v>2658</v>
      </c>
      <c r="M43" s="24">
        <v>110225</v>
      </c>
    </row>
    <row r="44" spans="2:13" ht="15">
      <c r="B44" s="23">
        <v>34090</v>
      </c>
      <c r="C44" s="24">
        <v>4753</v>
      </c>
      <c r="D44" s="24">
        <v>9885</v>
      </c>
      <c r="E44" s="24">
        <v>6881</v>
      </c>
      <c r="F44" s="25">
        <v>12965</v>
      </c>
      <c r="G44" s="25">
        <v>3539.2</v>
      </c>
      <c r="H44" s="24">
        <v>6674</v>
      </c>
      <c r="I44" s="25">
        <v>1733.5</v>
      </c>
      <c r="J44" s="25">
        <v>10508.1</v>
      </c>
      <c r="K44" s="24">
        <v>9700</v>
      </c>
      <c r="L44" s="24">
        <v>2661</v>
      </c>
      <c r="M44" s="24">
        <v>110490</v>
      </c>
    </row>
    <row r="45" spans="2:13" ht="15">
      <c r="B45" s="23">
        <v>34121</v>
      </c>
      <c r="C45" s="24">
        <v>4760</v>
      </c>
      <c r="D45" s="24">
        <v>9867</v>
      </c>
      <c r="E45" s="24">
        <v>6875</v>
      </c>
      <c r="F45" s="25">
        <v>12999.4</v>
      </c>
      <c r="G45" s="25">
        <v>3554.2</v>
      </c>
      <c r="H45" s="24">
        <v>6693</v>
      </c>
      <c r="I45" s="25">
        <v>1753.4</v>
      </c>
      <c r="J45" s="25">
        <v>10533.5</v>
      </c>
      <c r="K45" s="24">
        <v>9712</v>
      </c>
      <c r="L45" s="24">
        <v>2666</v>
      </c>
      <c r="M45" s="24">
        <v>110663</v>
      </c>
    </row>
    <row r="46" spans="2:13" ht="15">
      <c r="B46" s="23">
        <v>34151</v>
      </c>
      <c r="C46" s="24">
        <v>4783</v>
      </c>
      <c r="D46" s="24">
        <v>9867</v>
      </c>
      <c r="E46" s="24">
        <v>6873</v>
      </c>
      <c r="F46" s="25">
        <v>13025.2</v>
      </c>
      <c r="G46" s="25">
        <v>3563.3</v>
      </c>
      <c r="H46" s="24">
        <v>6716</v>
      </c>
      <c r="I46" s="25">
        <v>1766.9</v>
      </c>
      <c r="J46" s="25">
        <v>10568.9</v>
      </c>
      <c r="K46" s="24">
        <v>9739</v>
      </c>
      <c r="L46" s="24">
        <v>2667</v>
      </c>
      <c r="M46" s="24">
        <v>110958</v>
      </c>
    </row>
    <row r="47" spans="2:13" ht="15">
      <c r="B47" s="23">
        <v>34182</v>
      </c>
      <c r="C47" s="24">
        <v>4806</v>
      </c>
      <c r="D47" s="24">
        <v>9872</v>
      </c>
      <c r="E47" s="24">
        <v>6869</v>
      </c>
      <c r="F47" s="25">
        <v>13054.5</v>
      </c>
      <c r="G47" s="25">
        <v>3559</v>
      </c>
      <c r="H47" s="24">
        <v>6735</v>
      </c>
      <c r="I47" s="25">
        <v>1782.5</v>
      </c>
      <c r="J47" s="25">
        <v>10605.2</v>
      </c>
      <c r="K47" s="24">
        <v>9775</v>
      </c>
      <c r="L47" s="24">
        <v>2674</v>
      </c>
      <c r="M47" s="24">
        <v>111119</v>
      </c>
    </row>
    <row r="48" spans="2:13" ht="15">
      <c r="B48" s="23">
        <v>34213</v>
      </c>
      <c r="C48" s="24">
        <v>4823</v>
      </c>
      <c r="D48" s="24">
        <v>9896</v>
      </c>
      <c r="E48" s="24">
        <v>6873</v>
      </c>
      <c r="F48" s="25">
        <v>13080.7</v>
      </c>
      <c r="G48" s="25">
        <v>3571.8</v>
      </c>
      <c r="H48" s="24">
        <v>6759</v>
      </c>
      <c r="I48" s="25">
        <v>1781</v>
      </c>
      <c r="J48" s="25">
        <v>10628.2</v>
      </c>
      <c r="K48" s="24">
        <v>9807</v>
      </c>
      <c r="L48" s="24">
        <v>2672</v>
      </c>
      <c r="M48" s="24">
        <v>111360</v>
      </c>
    </row>
    <row r="49" spans="2:13" ht="15">
      <c r="B49" s="23">
        <v>34243</v>
      </c>
      <c r="C49" s="24">
        <v>4868</v>
      </c>
      <c r="D49" s="24">
        <v>9911</v>
      </c>
      <c r="E49" s="24">
        <v>6866</v>
      </c>
      <c r="F49" s="25">
        <v>13117.1</v>
      </c>
      <c r="G49" s="25">
        <v>3584.7</v>
      </c>
      <c r="H49" s="24">
        <v>6781</v>
      </c>
      <c r="I49" s="25">
        <v>1785.8</v>
      </c>
      <c r="J49" s="25">
        <v>10652.5</v>
      </c>
      <c r="K49" s="24">
        <v>9844</v>
      </c>
      <c r="L49" s="24">
        <v>2677</v>
      </c>
      <c r="M49" s="24">
        <v>111637</v>
      </c>
    </row>
    <row r="50" spans="2:13" ht="15">
      <c r="B50" s="23">
        <v>34274</v>
      </c>
      <c r="C50" s="24">
        <v>4887</v>
      </c>
      <c r="D50" s="24">
        <v>9929</v>
      </c>
      <c r="E50" s="24">
        <v>6871</v>
      </c>
      <c r="F50" s="25">
        <v>13132.9</v>
      </c>
      <c r="G50" s="25">
        <v>3599.6</v>
      </c>
      <c r="H50" s="24">
        <v>6806</v>
      </c>
      <c r="I50" s="25">
        <v>1801.9</v>
      </c>
      <c r="J50" s="25">
        <v>10677.9</v>
      </c>
      <c r="K50" s="24">
        <v>9872</v>
      </c>
      <c r="L50" s="24">
        <v>2683</v>
      </c>
      <c r="M50" s="24">
        <v>111898</v>
      </c>
    </row>
    <row r="51" spans="2:13" ht="15">
      <c r="B51" s="23">
        <v>34304</v>
      </c>
      <c r="C51" s="24">
        <v>4925</v>
      </c>
      <c r="D51" s="24">
        <v>9950</v>
      </c>
      <c r="E51" s="24">
        <v>6865</v>
      </c>
      <c r="F51" s="25">
        <v>13163.8</v>
      </c>
      <c r="G51" s="25">
        <v>3595.6</v>
      </c>
      <c r="H51" s="24">
        <v>6825</v>
      </c>
      <c r="I51" s="25">
        <v>1813.7</v>
      </c>
      <c r="J51" s="25">
        <v>10707.2</v>
      </c>
      <c r="K51" s="24">
        <v>9925</v>
      </c>
      <c r="L51" s="24">
        <v>2692</v>
      </c>
      <c r="M51" s="24">
        <v>112206</v>
      </c>
    </row>
    <row r="52" spans="2:13" ht="15">
      <c r="B52" s="23">
        <v>34335</v>
      </c>
      <c r="C52" s="24">
        <v>4940</v>
      </c>
      <c r="D52" s="24">
        <v>9987</v>
      </c>
      <c r="E52" s="24">
        <v>6867</v>
      </c>
      <c r="F52" s="25">
        <v>13180</v>
      </c>
      <c r="G52" s="25">
        <v>3618</v>
      </c>
      <c r="H52" s="24">
        <v>6845</v>
      </c>
      <c r="I52" s="25">
        <v>1829.2</v>
      </c>
      <c r="J52" s="25">
        <v>10729.5</v>
      </c>
      <c r="K52" s="24">
        <v>9959</v>
      </c>
      <c r="L52" s="24">
        <v>2699</v>
      </c>
      <c r="M52" s="24">
        <v>112474</v>
      </c>
    </row>
    <row r="53" spans="2:13" ht="15">
      <c r="B53" s="23">
        <v>34366</v>
      </c>
      <c r="C53" s="24">
        <v>4923</v>
      </c>
      <c r="D53" s="24">
        <v>9999</v>
      </c>
      <c r="E53" s="24">
        <v>6864</v>
      </c>
      <c r="F53" s="25">
        <v>13253.4</v>
      </c>
      <c r="G53" s="25">
        <v>3635.8</v>
      </c>
      <c r="H53" s="24">
        <v>6861</v>
      </c>
      <c r="I53" s="25">
        <v>1834.6</v>
      </c>
      <c r="J53" s="25">
        <v>10748.5</v>
      </c>
      <c r="K53" s="24">
        <v>9964</v>
      </c>
      <c r="L53" s="24">
        <v>2707</v>
      </c>
      <c r="M53" s="24">
        <v>112675</v>
      </c>
    </row>
    <row r="54" spans="2:13" ht="15">
      <c r="B54" s="23">
        <v>34394</v>
      </c>
      <c r="C54" s="24">
        <v>4990</v>
      </c>
      <c r="D54" s="24">
        <v>10025</v>
      </c>
      <c r="E54" s="24">
        <v>6871</v>
      </c>
      <c r="F54" s="25">
        <v>13323.6</v>
      </c>
      <c r="G54" s="25">
        <v>3660.3</v>
      </c>
      <c r="H54" s="24">
        <v>6880</v>
      </c>
      <c r="I54" s="25">
        <v>1846.9</v>
      </c>
      <c r="J54" s="25">
        <v>10786.9</v>
      </c>
      <c r="K54" s="24">
        <v>10007</v>
      </c>
      <c r="L54" s="24">
        <v>2714</v>
      </c>
      <c r="M54" s="24">
        <v>113137</v>
      </c>
    </row>
    <row r="55" spans="2:13" ht="15">
      <c r="B55" s="23">
        <v>34425</v>
      </c>
      <c r="C55" s="24">
        <v>5047</v>
      </c>
      <c r="D55" s="24">
        <v>10057</v>
      </c>
      <c r="E55" s="24">
        <v>6875</v>
      </c>
      <c r="F55" s="25">
        <v>13366.3</v>
      </c>
      <c r="G55" s="25">
        <v>3619.9</v>
      </c>
      <c r="H55" s="24">
        <v>6888</v>
      </c>
      <c r="I55" s="25">
        <v>1858</v>
      </c>
      <c r="J55" s="25">
        <v>10825.5</v>
      </c>
      <c r="K55" s="24">
        <v>10052</v>
      </c>
      <c r="L55" s="24">
        <v>2721</v>
      </c>
      <c r="M55" s="24">
        <v>113490</v>
      </c>
    </row>
    <row r="56" spans="2:13" ht="15">
      <c r="B56" s="23">
        <v>34455</v>
      </c>
      <c r="C56" s="24">
        <v>5084</v>
      </c>
      <c r="D56" s="24">
        <v>10081</v>
      </c>
      <c r="E56" s="24">
        <v>6880</v>
      </c>
      <c r="F56" s="25">
        <v>13399.9</v>
      </c>
      <c r="G56" s="25">
        <v>3687</v>
      </c>
      <c r="H56" s="24">
        <v>6882</v>
      </c>
      <c r="I56" s="25">
        <v>1877.3</v>
      </c>
      <c r="J56" s="25">
        <v>10856.8</v>
      </c>
      <c r="K56" s="24">
        <v>10063</v>
      </c>
      <c r="L56" s="24">
        <v>2725</v>
      </c>
      <c r="M56" s="24">
        <v>113821</v>
      </c>
    </row>
    <row r="57" spans="2:13" ht="15">
      <c r="B57" s="23">
        <v>34486</v>
      </c>
      <c r="C57" s="24">
        <v>5097</v>
      </c>
      <c r="D57" s="24">
        <v>10122</v>
      </c>
      <c r="E57" s="24">
        <v>6889</v>
      </c>
      <c r="F57" s="25">
        <v>13448.9</v>
      </c>
      <c r="G57" s="25">
        <v>3698.7</v>
      </c>
      <c r="H57" s="24">
        <v>6886</v>
      </c>
      <c r="I57" s="25">
        <v>1888.5</v>
      </c>
      <c r="J57" s="25">
        <v>10894.7</v>
      </c>
      <c r="K57" s="24">
        <v>10083</v>
      </c>
      <c r="L57" s="24">
        <v>2731</v>
      </c>
      <c r="M57" s="24">
        <v>114136</v>
      </c>
    </row>
    <row r="58" spans="2:13" ht="15">
      <c r="B58" s="23">
        <v>34516</v>
      </c>
      <c r="C58" s="24">
        <v>5125</v>
      </c>
      <c r="D58" s="24">
        <v>10130</v>
      </c>
      <c r="E58" s="24">
        <v>6896</v>
      </c>
      <c r="F58" s="25">
        <v>13515.1</v>
      </c>
      <c r="G58" s="25">
        <v>3714.4</v>
      </c>
      <c r="H58" s="24">
        <v>6883</v>
      </c>
      <c r="I58" s="25">
        <v>1901.2</v>
      </c>
      <c r="J58" s="25">
        <v>10939.3</v>
      </c>
      <c r="K58" s="24">
        <v>10108</v>
      </c>
      <c r="L58" s="24">
        <v>2734</v>
      </c>
      <c r="M58" s="24">
        <v>114499</v>
      </c>
    </row>
    <row r="59" spans="2:13" ht="15">
      <c r="B59" s="23">
        <v>34547</v>
      </c>
      <c r="C59" s="24">
        <v>5139</v>
      </c>
      <c r="D59" s="24">
        <v>10179</v>
      </c>
      <c r="E59" s="24">
        <v>6903</v>
      </c>
      <c r="F59" s="25">
        <v>13560.7</v>
      </c>
      <c r="G59" s="25">
        <v>3721.2</v>
      </c>
      <c r="H59" s="24">
        <v>6879</v>
      </c>
      <c r="I59" s="25">
        <v>1910.3</v>
      </c>
      <c r="J59" s="25">
        <v>10983</v>
      </c>
      <c r="K59" s="24">
        <v>10133</v>
      </c>
      <c r="L59" s="24">
        <v>2751</v>
      </c>
      <c r="M59" s="24">
        <v>114799</v>
      </c>
    </row>
    <row r="60" spans="2:13" ht="15">
      <c r="B60" s="23">
        <v>34578</v>
      </c>
      <c r="C60" s="24">
        <v>5175</v>
      </c>
      <c r="D60" s="24">
        <v>10208</v>
      </c>
      <c r="E60" s="24">
        <v>6905</v>
      </c>
      <c r="F60" s="25">
        <v>13619.2</v>
      </c>
      <c r="G60" s="25">
        <v>3739.4</v>
      </c>
      <c r="H60" s="24">
        <v>6866</v>
      </c>
      <c r="I60" s="25">
        <v>1929.1</v>
      </c>
      <c r="J60" s="25">
        <v>11003.4</v>
      </c>
      <c r="K60" s="24">
        <v>10157</v>
      </c>
      <c r="L60" s="24">
        <v>2750</v>
      </c>
      <c r="M60" s="24">
        <v>115153</v>
      </c>
    </row>
    <row r="61" spans="2:13" ht="15">
      <c r="B61" s="23">
        <v>34608</v>
      </c>
      <c r="C61" s="24">
        <v>5177</v>
      </c>
      <c r="D61" s="24">
        <v>10236</v>
      </c>
      <c r="E61" s="24">
        <v>6907</v>
      </c>
      <c r="F61" s="25">
        <v>13662.2</v>
      </c>
      <c r="G61" s="25">
        <v>3750.5</v>
      </c>
      <c r="H61" s="24">
        <v>6852</v>
      </c>
      <c r="I61" s="25">
        <v>1939.2</v>
      </c>
      <c r="J61" s="25">
        <v>11026.3</v>
      </c>
      <c r="K61" s="24">
        <v>10160</v>
      </c>
      <c r="L61" s="24">
        <v>2764</v>
      </c>
      <c r="M61" s="24">
        <v>115360</v>
      </c>
    </row>
    <row r="62" spans="2:13" ht="15">
      <c r="B62" s="23">
        <v>34639</v>
      </c>
      <c r="C62" s="24">
        <v>5210</v>
      </c>
      <c r="D62" s="24">
        <v>10274</v>
      </c>
      <c r="E62" s="24">
        <v>6913</v>
      </c>
      <c r="F62" s="25">
        <v>13744.2</v>
      </c>
      <c r="G62" s="25">
        <v>3767.1</v>
      </c>
      <c r="H62" s="24">
        <v>6842</v>
      </c>
      <c r="I62" s="25">
        <v>1953.8</v>
      </c>
      <c r="J62" s="25">
        <v>11054.7</v>
      </c>
      <c r="K62" s="24">
        <v>10222</v>
      </c>
      <c r="L62" s="24">
        <v>2776</v>
      </c>
      <c r="M62" s="24">
        <v>115783</v>
      </c>
    </row>
    <row r="63" spans="2:13" ht="15">
      <c r="B63" s="23">
        <v>34669</v>
      </c>
      <c r="C63" s="24">
        <v>5226</v>
      </c>
      <c r="D63" s="24">
        <v>10297</v>
      </c>
      <c r="E63" s="24">
        <v>6921</v>
      </c>
      <c r="F63" s="25">
        <v>13755.4</v>
      </c>
      <c r="G63" s="25">
        <v>3793.2</v>
      </c>
      <c r="H63" s="24">
        <v>6830</v>
      </c>
      <c r="I63" s="25">
        <v>1966.9</v>
      </c>
      <c r="J63" s="25">
        <v>11089.8</v>
      </c>
      <c r="K63" s="24">
        <v>10268</v>
      </c>
      <c r="L63" s="24">
        <v>2790</v>
      </c>
      <c r="M63" s="24">
        <v>116057</v>
      </c>
    </row>
    <row r="64" spans="2:13" ht="15">
      <c r="B64" s="23">
        <v>34700</v>
      </c>
      <c r="C64" s="24">
        <v>5234</v>
      </c>
      <c r="D64" s="24">
        <v>10326</v>
      </c>
      <c r="E64" s="24">
        <v>6935</v>
      </c>
      <c r="F64" s="25">
        <v>13808</v>
      </c>
      <c r="G64" s="25">
        <v>3803.3</v>
      </c>
      <c r="H64" s="24">
        <v>6822</v>
      </c>
      <c r="I64" s="25">
        <v>1970.3</v>
      </c>
      <c r="J64" s="25">
        <v>11119.9</v>
      </c>
      <c r="K64" s="24">
        <v>10348</v>
      </c>
      <c r="L64" s="24">
        <v>2784</v>
      </c>
      <c r="M64" s="24">
        <v>116378</v>
      </c>
    </row>
    <row r="65" spans="2:13" ht="15">
      <c r="B65" s="23">
        <v>34731</v>
      </c>
      <c r="C65" s="24">
        <v>5192</v>
      </c>
      <c r="D65" s="24">
        <v>10348</v>
      </c>
      <c r="E65" s="24">
        <v>6917</v>
      </c>
      <c r="F65" s="25">
        <v>13846.3</v>
      </c>
      <c r="G65" s="25">
        <v>3809.6</v>
      </c>
      <c r="H65" s="24">
        <v>6813</v>
      </c>
      <c r="I65" s="25">
        <v>1983.4</v>
      </c>
      <c r="J65" s="25">
        <v>11159.8</v>
      </c>
      <c r="K65" s="24">
        <v>10375</v>
      </c>
      <c r="L65" s="24">
        <v>2815</v>
      </c>
      <c r="M65" s="24">
        <v>116587</v>
      </c>
    </row>
    <row r="66" spans="2:13" ht="15">
      <c r="B66" s="23">
        <v>34759</v>
      </c>
      <c r="C66" s="24">
        <v>5242</v>
      </c>
      <c r="D66" s="24">
        <v>10362</v>
      </c>
      <c r="E66" s="24">
        <v>6900</v>
      </c>
      <c r="F66" s="25">
        <v>13819.2</v>
      </c>
      <c r="G66" s="25">
        <v>3817.5</v>
      </c>
      <c r="H66" s="24">
        <v>6819</v>
      </c>
      <c r="I66" s="25">
        <v>1991.4</v>
      </c>
      <c r="J66" s="25">
        <v>11195.1</v>
      </c>
      <c r="K66" s="24">
        <v>10417</v>
      </c>
      <c r="L66" s="24">
        <v>2823</v>
      </c>
      <c r="M66" s="24">
        <v>116809</v>
      </c>
    </row>
    <row r="67" spans="2:13" ht="15">
      <c r="B67" s="23">
        <v>34790</v>
      </c>
      <c r="C67" s="24">
        <v>5252</v>
      </c>
      <c r="D67" s="24">
        <v>10379</v>
      </c>
      <c r="E67" s="24">
        <v>6899</v>
      </c>
      <c r="F67" s="25">
        <v>13872.1</v>
      </c>
      <c r="G67" s="25">
        <v>3820.5</v>
      </c>
      <c r="H67" s="24">
        <v>6812</v>
      </c>
      <c r="I67" s="25">
        <v>1999.2</v>
      </c>
      <c r="J67" s="25">
        <v>11215.7</v>
      </c>
      <c r="K67" s="24">
        <v>10438</v>
      </c>
      <c r="L67" s="24">
        <v>2833</v>
      </c>
      <c r="M67" s="24">
        <v>116971</v>
      </c>
    </row>
    <row r="68" spans="2:13" ht="15">
      <c r="B68" s="23">
        <v>34820</v>
      </c>
      <c r="C68" s="24">
        <v>5220</v>
      </c>
      <c r="D68" s="24">
        <v>10374</v>
      </c>
      <c r="E68" s="24">
        <v>6885</v>
      </c>
      <c r="F68" s="25">
        <v>13868.9</v>
      </c>
      <c r="G68" s="25">
        <v>3819.1</v>
      </c>
      <c r="H68" s="24">
        <v>6808</v>
      </c>
      <c r="I68" s="25">
        <v>2006.4</v>
      </c>
      <c r="J68" s="25">
        <v>11234.9</v>
      </c>
      <c r="K68" s="24">
        <v>10459</v>
      </c>
      <c r="L68" s="24">
        <v>2834</v>
      </c>
      <c r="M68" s="24">
        <v>116955</v>
      </c>
    </row>
    <row r="69" spans="2:13" ht="15">
      <c r="B69" s="23">
        <v>34851</v>
      </c>
      <c r="C69" s="24">
        <v>5250</v>
      </c>
      <c r="D69" s="24">
        <v>10365</v>
      </c>
      <c r="E69" s="24">
        <v>6884</v>
      </c>
      <c r="F69" s="25">
        <v>13896.6</v>
      </c>
      <c r="G69" s="25">
        <v>3821.3</v>
      </c>
      <c r="H69" s="24">
        <v>6809</v>
      </c>
      <c r="I69" s="25">
        <v>2006.4</v>
      </c>
      <c r="J69" s="25">
        <v>11264.7</v>
      </c>
      <c r="K69" s="24">
        <v>10507</v>
      </c>
      <c r="L69" s="24">
        <v>2837</v>
      </c>
      <c r="M69" s="24">
        <v>117186</v>
      </c>
    </row>
    <row r="70" spans="2:13" ht="15">
      <c r="B70" s="23">
        <v>34881</v>
      </c>
      <c r="C70" s="24">
        <v>5262</v>
      </c>
      <c r="D70" s="24">
        <v>10361</v>
      </c>
      <c r="E70" s="24">
        <v>6857</v>
      </c>
      <c r="F70" s="25">
        <v>13908.2</v>
      </c>
      <c r="G70" s="25">
        <v>3815.5</v>
      </c>
      <c r="H70" s="24">
        <v>6816</v>
      </c>
      <c r="I70" s="25">
        <v>2008.1</v>
      </c>
      <c r="J70" s="25">
        <v>11265</v>
      </c>
      <c r="K70" s="24">
        <v>10535</v>
      </c>
      <c r="L70" s="24">
        <v>2848</v>
      </c>
      <c r="M70" s="24">
        <v>117265</v>
      </c>
    </row>
    <row r="71" spans="2:13" ht="15">
      <c r="B71" s="23">
        <v>34912</v>
      </c>
      <c r="C71" s="24">
        <v>5286</v>
      </c>
      <c r="D71" s="24">
        <v>10382</v>
      </c>
      <c r="E71" s="24">
        <v>6857</v>
      </c>
      <c r="F71" s="25">
        <v>13924.9</v>
      </c>
      <c r="G71" s="25">
        <v>3840.1</v>
      </c>
      <c r="H71" s="24">
        <v>6825</v>
      </c>
      <c r="I71" s="25">
        <v>2021</v>
      </c>
      <c r="J71" s="25">
        <v>11313.3</v>
      </c>
      <c r="K71" s="24">
        <v>10564</v>
      </c>
      <c r="L71" s="24">
        <v>2850</v>
      </c>
      <c r="M71" s="24">
        <v>117536</v>
      </c>
    </row>
    <row r="72" spans="2:13" ht="15">
      <c r="B72" s="23">
        <v>34943</v>
      </c>
      <c r="C72" s="24">
        <v>5324</v>
      </c>
      <c r="D72" s="24">
        <v>10395</v>
      </c>
      <c r="E72" s="24">
        <v>6851</v>
      </c>
      <c r="F72" s="25">
        <v>13938.2</v>
      </c>
      <c r="G72" s="25">
        <v>3845.9</v>
      </c>
      <c r="H72" s="24">
        <v>6836</v>
      </c>
      <c r="I72" s="25">
        <v>2021.1</v>
      </c>
      <c r="J72" s="25">
        <v>11358.8</v>
      </c>
      <c r="K72" s="24">
        <v>10582</v>
      </c>
      <c r="L72" s="24">
        <v>2863</v>
      </c>
      <c r="M72" s="24">
        <v>117781</v>
      </c>
    </row>
    <row r="73" spans="2:13" ht="15">
      <c r="B73" s="23">
        <v>34973</v>
      </c>
      <c r="C73" s="24">
        <v>5353</v>
      </c>
      <c r="D73" s="24">
        <v>10385</v>
      </c>
      <c r="E73" s="24">
        <v>6830</v>
      </c>
      <c r="F73" s="25">
        <v>13937.2</v>
      </c>
      <c r="G73" s="25">
        <v>3883.7</v>
      </c>
      <c r="H73" s="24">
        <v>6847</v>
      </c>
      <c r="I73" s="25">
        <v>2034.5</v>
      </c>
      <c r="J73" s="25">
        <v>11372</v>
      </c>
      <c r="K73" s="24">
        <v>10579</v>
      </c>
      <c r="L73" s="24">
        <v>2871</v>
      </c>
      <c r="M73" s="24">
        <v>117928</v>
      </c>
    </row>
    <row r="74" spans="2:13" ht="15">
      <c r="B74" s="23">
        <v>35004</v>
      </c>
      <c r="C74" s="24">
        <v>5358</v>
      </c>
      <c r="D74" s="24">
        <v>10389</v>
      </c>
      <c r="E74" s="24">
        <v>6818</v>
      </c>
      <c r="F74" s="25">
        <v>13954.2</v>
      </c>
      <c r="G74" s="25">
        <v>3903.4</v>
      </c>
      <c r="H74" s="24">
        <v>6860</v>
      </c>
      <c r="I74" s="25">
        <v>2034.7</v>
      </c>
      <c r="J74" s="25">
        <v>11404.2</v>
      </c>
      <c r="K74" s="24">
        <v>10589</v>
      </c>
      <c r="L74" s="24">
        <v>2879</v>
      </c>
      <c r="M74" s="24">
        <v>118076</v>
      </c>
    </row>
    <row r="75" spans="2:13" ht="15">
      <c r="B75" s="23">
        <v>35034</v>
      </c>
      <c r="C75" s="24">
        <v>5344</v>
      </c>
      <c r="D75" s="24">
        <v>10430</v>
      </c>
      <c r="E75" s="24">
        <v>6799</v>
      </c>
      <c r="F75" s="25">
        <v>13967.7</v>
      </c>
      <c r="G75" s="25">
        <v>3886.2</v>
      </c>
      <c r="H75" s="24">
        <v>6868</v>
      </c>
      <c r="I75" s="25">
        <v>2040.2</v>
      </c>
      <c r="J75" s="25">
        <v>11436.3</v>
      </c>
      <c r="K75" s="24">
        <v>10600</v>
      </c>
      <c r="L75" s="24">
        <v>2884</v>
      </c>
      <c r="M75" s="24">
        <v>118207</v>
      </c>
    </row>
    <row r="76" spans="2:13" ht="15">
      <c r="B76" s="23">
        <v>35065</v>
      </c>
      <c r="C76" s="24">
        <v>5355</v>
      </c>
      <c r="D76" s="24">
        <v>10425</v>
      </c>
      <c r="E76" s="24">
        <v>6783</v>
      </c>
      <c r="F76" s="25">
        <v>13967.7</v>
      </c>
      <c r="G76" s="25">
        <v>3895</v>
      </c>
      <c r="H76" s="24">
        <v>6881</v>
      </c>
      <c r="I76" s="25">
        <v>2037.1</v>
      </c>
      <c r="J76" s="25">
        <v>11435.3</v>
      </c>
      <c r="K76" s="24">
        <v>10613</v>
      </c>
      <c r="L76" s="24">
        <v>2887</v>
      </c>
      <c r="M76" s="24">
        <v>118188</v>
      </c>
    </row>
    <row r="77" spans="2:13" ht="15">
      <c r="B77" s="23">
        <v>35096</v>
      </c>
      <c r="C77" s="24">
        <v>5415</v>
      </c>
      <c r="D77" s="24">
        <v>10441</v>
      </c>
      <c r="E77" s="24">
        <v>6789</v>
      </c>
      <c r="F77" s="25">
        <v>14002</v>
      </c>
      <c r="G77" s="25">
        <v>3904.6</v>
      </c>
      <c r="H77" s="24">
        <v>6900</v>
      </c>
      <c r="I77" s="25">
        <v>2044</v>
      </c>
      <c r="J77" s="25">
        <v>11485.1</v>
      </c>
      <c r="K77" s="24">
        <v>10645</v>
      </c>
      <c r="L77" s="24">
        <v>2894</v>
      </c>
      <c r="M77" s="24">
        <v>118622</v>
      </c>
    </row>
    <row r="78" spans="2:13" ht="15">
      <c r="B78" s="23">
        <v>35125</v>
      </c>
      <c r="C78" s="24">
        <v>5446</v>
      </c>
      <c r="D78" s="24">
        <v>10415</v>
      </c>
      <c r="E78" s="24">
        <v>6777</v>
      </c>
      <c r="F78" s="25">
        <v>14030.8</v>
      </c>
      <c r="G78" s="25">
        <v>3913</v>
      </c>
      <c r="H78" s="24">
        <v>6910</v>
      </c>
      <c r="I78" s="25">
        <v>2054.1</v>
      </c>
      <c r="J78" s="25">
        <v>11518.1</v>
      </c>
      <c r="K78" s="24">
        <v>10693</v>
      </c>
      <c r="L78" s="24">
        <v>2904</v>
      </c>
      <c r="M78" s="24">
        <v>118885</v>
      </c>
    </row>
    <row r="79" spans="2:13" ht="15">
      <c r="B79" s="23">
        <v>35156</v>
      </c>
      <c r="C79" s="24">
        <v>5474</v>
      </c>
      <c r="D79" s="24">
        <v>10450</v>
      </c>
      <c r="E79" s="24">
        <v>6754</v>
      </c>
      <c r="F79" s="25">
        <v>14030.7</v>
      </c>
      <c r="G79" s="25">
        <v>3920.7</v>
      </c>
      <c r="H79" s="24">
        <v>6924</v>
      </c>
      <c r="I79" s="25">
        <v>2061.3</v>
      </c>
      <c r="J79" s="25">
        <v>11541.8</v>
      </c>
      <c r="K79" s="24">
        <v>10720</v>
      </c>
      <c r="L79" s="24">
        <v>2910</v>
      </c>
      <c r="M79" s="24">
        <v>119046</v>
      </c>
    </row>
    <row r="80" spans="2:13" ht="15">
      <c r="B80" s="23">
        <v>35186</v>
      </c>
      <c r="C80" s="24">
        <v>5498</v>
      </c>
      <c r="D80" s="24">
        <v>10471</v>
      </c>
      <c r="E80" s="24">
        <v>6751</v>
      </c>
      <c r="F80" s="25">
        <v>14104.1</v>
      </c>
      <c r="G80" s="25">
        <v>3933.2</v>
      </c>
      <c r="H80" s="24">
        <v>6946</v>
      </c>
      <c r="I80" s="25">
        <v>2064.4</v>
      </c>
      <c r="J80" s="25">
        <v>11576.9</v>
      </c>
      <c r="K80" s="24">
        <v>10755</v>
      </c>
      <c r="L80" s="24">
        <v>2921</v>
      </c>
      <c r="M80" s="24">
        <v>119369</v>
      </c>
    </row>
    <row r="81" spans="2:13" ht="15">
      <c r="B81" s="23">
        <v>35217</v>
      </c>
      <c r="C81" s="24">
        <v>5534</v>
      </c>
      <c r="D81" s="24">
        <v>10486</v>
      </c>
      <c r="E81" s="24">
        <v>6741</v>
      </c>
      <c r="F81" s="25">
        <v>14134.1</v>
      </c>
      <c r="G81" s="25">
        <v>3948.3</v>
      </c>
      <c r="H81" s="24">
        <v>6964</v>
      </c>
      <c r="I81" s="25">
        <v>2076.6</v>
      </c>
      <c r="J81" s="25">
        <v>11595.3</v>
      </c>
      <c r="K81" s="24">
        <v>10787</v>
      </c>
      <c r="L81" s="24">
        <v>2931</v>
      </c>
      <c r="M81" s="24">
        <v>119647</v>
      </c>
    </row>
    <row r="82" spans="2:13" ht="15">
      <c r="B82" s="23">
        <v>35247</v>
      </c>
      <c r="C82" s="24">
        <v>5557</v>
      </c>
      <c r="D82" s="24">
        <v>10482</v>
      </c>
      <c r="E82" s="24">
        <v>6740</v>
      </c>
      <c r="F82" s="25">
        <v>14164.3</v>
      </c>
      <c r="G82" s="25">
        <v>3961.3</v>
      </c>
      <c r="H82" s="24">
        <v>6984</v>
      </c>
      <c r="I82" s="25">
        <v>2087.8</v>
      </c>
      <c r="J82" s="25">
        <v>11612.7</v>
      </c>
      <c r="K82" s="24">
        <v>10801</v>
      </c>
      <c r="L82" s="24">
        <v>2944</v>
      </c>
      <c r="M82" s="24">
        <v>119879</v>
      </c>
    </row>
    <row r="83" spans="2:13" ht="15">
      <c r="B83" s="23">
        <v>35278</v>
      </c>
      <c r="C83" s="24">
        <v>5586</v>
      </c>
      <c r="D83" s="24">
        <v>10511</v>
      </c>
      <c r="E83" s="24">
        <v>6744</v>
      </c>
      <c r="F83" s="25">
        <v>14180.8</v>
      </c>
      <c r="G83" s="25">
        <v>3954.5</v>
      </c>
      <c r="H83" s="24">
        <v>6996</v>
      </c>
      <c r="I83" s="25">
        <v>2091.2</v>
      </c>
      <c r="J83" s="25">
        <v>11639.8</v>
      </c>
      <c r="K83" s="24">
        <v>10819</v>
      </c>
      <c r="L83" s="24">
        <v>2957</v>
      </c>
      <c r="M83" s="24">
        <v>120075</v>
      </c>
    </row>
    <row r="84" spans="2:13" ht="15">
      <c r="B84" s="23">
        <v>35309</v>
      </c>
      <c r="C84" s="24">
        <v>5610</v>
      </c>
      <c r="D84" s="24">
        <v>10517</v>
      </c>
      <c r="E84" s="24">
        <v>6735</v>
      </c>
      <c r="F84" s="25">
        <v>14211.4</v>
      </c>
      <c r="G84" s="25">
        <v>3953.2</v>
      </c>
      <c r="H84" s="24">
        <v>7014</v>
      </c>
      <c r="I84" s="25">
        <v>2087.5</v>
      </c>
      <c r="J84" s="25">
        <v>11669.6</v>
      </c>
      <c r="K84" s="24">
        <v>10813</v>
      </c>
      <c r="L84" s="24">
        <v>2972</v>
      </c>
      <c r="M84" s="24">
        <v>120295</v>
      </c>
    </row>
    <row r="85" spans="2:13" ht="15">
      <c r="B85" s="23">
        <v>35339</v>
      </c>
      <c r="C85" s="24">
        <v>5643</v>
      </c>
      <c r="D85" s="24">
        <v>10531</v>
      </c>
      <c r="E85" s="24">
        <v>6737</v>
      </c>
      <c r="F85" s="25">
        <v>14257.2</v>
      </c>
      <c r="G85" s="25">
        <v>3952.4</v>
      </c>
      <c r="H85" s="24">
        <v>7024</v>
      </c>
      <c r="I85" s="25">
        <v>2101.8</v>
      </c>
      <c r="J85" s="25">
        <v>11703.4</v>
      </c>
      <c r="K85" s="24">
        <v>10858</v>
      </c>
      <c r="L85" s="24">
        <v>2975</v>
      </c>
      <c r="M85" s="24">
        <v>120538</v>
      </c>
    </row>
    <row r="86" spans="2:13" ht="15">
      <c r="B86" s="23">
        <v>35370</v>
      </c>
      <c r="C86" s="24">
        <v>5668</v>
      </c>
      <c r="D86" s="24">
        <v>10544</v>
      </c>
      <c r="E86" s="24">
        <v>6732</v>
      </c>
      <c r="F86" s="25">
        <v>14284.4</v>
      </c>
      <c r="G86" s="25">
        <v>3961.2</v>
      </c>
      <c r="H86" s="24">
        <v>7038</v>
      </c>
      <c r="I86" s="25">
        <v>2112.1</v>
      </c>
      <c r="J86" s="25">
        <v>11732.9</v>
      </c>
      <c r="K86" s="24">
        <v>10881</v>
      </c>
      <c r="L86" s="24">
        <v>2990</v>
      </c>
      <c r="M86" s="24">
        <v>120834</v>
      </c>
    </row>
    <row r="87" spans="2:13" ht="15">
      <c r="B87" s="23">
        <v>35400</v>
      </c>
      <c r="C87" s="24">
        <v>5675</v>
      </c>
      <c r="D87" s="24">
        <v>10555</v>
      </c>
      <c r="E87" s="24">
        <v>6728</v>
      </c>
      <c r="F87" s="25">
        <v>14322.8</v>
      </c>
      <c r="G87" s="25">
        <v>3943.4</v>
      </c>
      <c r="H87" s="24">
        <v>7052</v>
      </c>
      <c r="I87" s="25">
        <v>2114.1</v>
      </c>
      <c r="J87" s="25">
        <v>11751</v>
      </c>
      <c r="K87" s="24">
        <v>10901</v>
      </c>
      <c r="L87" s="24">
        <v>2997</v>
      </c>
      <c r="M87" s="24">
        <v>121001</v>
      </c>
    </row>
    <row r="88" spans="2:13" ht="15">
      <c r="B88" s="23">
        <v>35431</v>
      </c>
      <c r="C88" s="24">
        <v>5675</v>
      </c>
      <c r="D88" s="24">
        <v>10572</v>
      </c>
      <c r="E88" s="24">
        <v>6727</v>
      </c>
      <c r="F88" s="25">
        <v>14291.1</v>
      </c>
      <c r="G88" s="25">
        <v>3986.4</v>
      </c>
      <c r="H88" s="24">
        <v>7064</v>
      </c>
      <c r="I88" s="25">
        <v>2124</v>
      </c>
      <c r="J88" s="25">
        <v>11786</v>
      </c>
      <c r="K88" s="24">
        <v>10921</v>
      </c>
      <c r="L88" s="24">
        <v>3010</v>
      </c>
      <c r="M88" s="24">
        <v>121231</v>
      </c>
    </row>
    <row r="89" spans="2:13" ht="15">
      <c r="B89" s="23">
        <v>35462</v>
      </c>
      <c r="C89" s="24">
        <v>5722</v>
      </c>
      <c r="D89" s="24">
        <v>10590</v>
      </c>
      <c r="E89" s="24">
        <v>6727</v>
      </c>
      <c r="F89" s="25">
        <v>14287.7</v>
      </c>
      <c r="G89" s="25">
        <v>3992.6</v>
      </c>
      <c r="H89" s="24">
        <v>7079</v>
      </c>
      <c r="I89" s="25">
        <v>2126.1</v>
      </c>
      <c r="J89" s="25">
        <v>11809.7</v>
      </c>
      <c r="K89" s="24">
        <v>10952</v>
      </c>
      <c r="L89" s="24">
        <v>3026</v>
      </c>
      <c r="M89" s="24">
        <v>121532</v>
      </c>
    </row>
    <row r="90" spans="2:13" ht="15">
      <c r="B90" s="23">
        <v>35490</v>
      </c>
      <c r="C90" s="24">
        <v>5751</v>
      </c>
      <c r="D90" s="24">
        <v>10612</v>
      </c>
      <c r="E90" s="24">
        <v>6727</v>
      </c>
      <c r="F90" s="25">
        <v>14324.8</v>
      </c>
      <c r="G90" s="25">
        <v>4006.1</v>
      </c>
      <c r="H90" s="24">
        <v>7099</v>
      </c>
      <c r="I90" s="25">
        <v>2126.9</v>
      </c>
      <c r="J90" s="25">
        <v>11837.3</v>
      </c>
      <c r="K90" s="24">
        <v>10968</v>
      </c>
      <c r="L90" s="24">
        <v>3044</v>
      </c>
      <c r="M90" s="24">
        <v>121844</v>
      </c>
    </row>
    <row r="91" spans="2:13" ht="15">
      <c r="B91" s="23">
        <v>35521</v>
      </c>
      <c r="C91" s="24">
        <v>5764</v>
      </c>
      <c r="D91" s="24">
        <v>10630</v>
      </c>
      <c r="E91" s="24">
        <v>6721</v>
      </c>
      <c r="F91" s="25">
        <v>14338.8</v>
      </c>
      <c r="G91" s="25">
        <v>4017</v>
      </c>
      <c r="H91" s="24">
        <v>7129</v>
      </c>
      <c r="I91" s="25">
        <v>2138.9</v>
      </c>
      <c r="J91" s="25">
        <v>11872.2</v>
      </c>
      <c r="K91" s="24">
        <v>10984</v>
      </c>
      <c r="L91" s="24">
        <v>3057</v>
      </c>
      <c r="M91" s="24">
        <v>122135</v>
      </c>
    </row>
    <row r="92" spans="2:13" ht="15">
      <c r="B92" s="23">
        <v>35551</v>
      </c>
      <c r="C92" s="24">
        <v>5793</v>
      </c>
      <c r="D92" s="24">
        <v>10645</v>
      </c>
      <c r="E92" s="24">
        <v>6718</v>
      </c>
      <c r="F92" s="25">
        <v>14348.3</v>
      </c>
      <c r="G92" s="25">
        <v>4026.8</v>
      </c>
      <c r="H92" s="24">
        <v>7145</v>
      </c>
      <c r="I92" s="25">
        <v>2142.7</v>
      </c>
      <c r="J92" s="25">
        <v>11908</v>
      </c>
      <c r="K92" s="24">
        <v>11015</v>
      </c>
      <c r="L92" s="24">
        <v>3071</v>
      </c>
      <c r="M92" s="24">
        <v>122391</v>
      </c>
    </row>
    <row r="93" spans="2:13" ht="15">
      <c r="B93" s="23">
        <v>35582</v>
      </c>
      <c r="C93" s="24">
        <v>5793</v>
      </c>
      <c r="D93" s="24">
        <v>10674</v>
      </c>
      <c r="E93" s="24">
        <v>6714</v>
      </c>
      <c r="F93" s="25">
        <v>14364.4</v>
      </c>
      <c r="G93" s="25">
        <v>4036.8</v>
      </c>
      <c r="H93" s="24">
        <v>7156</v>
      </c>
      <c r="I93" s="25">
        <v>2149.8</v>
      </c>
      <c r="J93" s="25">
        <v>11918</v>
      </c>
      <c r="K93" s="24">
        <v>11029</v>
      </c>
      <c r="L93" s="24">
        <v>3086</v>
      </c>
      <c r="M93" s="24">
        <v>122644</v>
      </c>
    </row>
    <row r="94" spans="2:13" ht="15">
      <c r="B94" s="23">
        <v>35612</v>
      </c>
      <c r="C94" s="24">
        <v>5817</v>
      </c>
      <c r="D94" s="24">
        <v>10691</v>
      </c>
      <c r="E94" s="24">
        <v>6697</v>
      </c>
      <c r="F94" s="25">
        <v>14381.6</v>
      </c>
      <c r="G94" s="25">
        <v>4036</v>
      </c>
      <c r="H94" s="24">
        <v>7188</v>
      </c>
      <c r="I94" s="25">
        <v>2159.2</v>
      </c>
      <c r="J94" s="25">
        <v>11954.1</v>
      </c>
      <c r="K94" s="24">
        <v>11016</v>
      </c>
      <c r="L94" s="24">
        <v>3093</v>
      </c>
      <c r="M94" s="24">
        <v>122927</v>
      </c>
    </row>
    <row r="95" spans="2:13" ht="15">
      <c r="B95" s="23">
        <v>35643</v>
      </c>
      <c r="C95" s="24">
        <v>5846</v>
      </c>
      <c r="D95" s="24">
        <v>10747</v>
      </c>
      <c r="E95" s="24">
        <v>6704</v>
      </c>
      <c r="F95" s="25">
        <v>14406.5</v>
      </c>
      <c r="G95" s="25">
        <v>3887.9</v>
      </c>
      <c r="H95" s="24">
        <v>7206</v>
      </c>
      <c r="I95" s="25">
        <v>2163.3</v>
      </c>
      <c r="J95" s="25">
        <v>11972.6</v>
      </c>
      <c r="K95" s="24">
        <v>11030</v>
      </c>
      <c r="L95" s="24">
        <v>3104</v>
      </c>
      <c r="M95" s="24">
        <v>122909</v>
      </c>
    </row>
    <row r="96" spans="2:13" ht="15">
      <c r="B96" s="23">
        <v>35674</v>
      </c>
      <c r="C96" s="24">
        <v>5874</v>
      </c>
      <c r="D96" s="24">
        <v>10761</v>
      </c>
      <c r="E96" s="24">
        <v>6704</v>
      </c>
      <c r="F96" s="25">
        <v>14425.1</v>
      </c>
      <c r="G96" s="25">
        <v>4072.2</v>
      </c>
      <c r="H96" s="24">
        <v>7227</v>
      </c>
      <c r="I96" s="25">
        <v>2177.2</v>
      </c>
      <c r="J96" s="25">
        <v>11994.4</v>
      </c>
      <c r="K96" s="24">
        <v>11059</v>
      </c>
      <c r="L96" s="24">
        <v>3112</v>
      </c>
      <c r="M96" s="24">
        <v>123417</v>
      </c>
    </row>
    <row r="97" spans="2:13" ht="15">
      <c r="B97" s="23">
        <v>35704</v>
      </c>
      <c r="C97" s="24">
        <v>5883</v>
      </c>
      <c r="D97" s="24">
        <v>10804</v>
      </c>
      <c r="E97" s="24">
        <v>6709</v>
      </c>
      <c r="F97" s="25">
        <v>14463.9</v>
      </c>
      <c r="G97" s="25">
        <v>4081.6</v>
      </c>
      <c r="H97" s="24">
        <v>7256</v>
      </c>
      <c r="I97" s="25">
        <v>2179.4</v>
      </c>
      <c r="J97" s="25">
        <v>12023.5</v>
      </c>
      <c r="K97" s="24">
        <v>11062</v>
      </c>
      <c r="L97" s="24">
        <v>3123</v>
      </c>
      <c r="M97" s="24">
        <v>123756</v>
      </c>
    </row>
    <row r="98" spans="2:13" ht="15">
      <c r="B98" s="23">
        <v>35735</v>
      </c>
      <c r="C98" s="24">
        <v>5899</v>
      </c>
      <c r="D98" s="24">
        <v>10848</v>
      </c>
      <c r="E98" s="24">
        <v>6708</v>
      </c>
      <c r="F98" s="25">
        <v>14511.6</v>
      </c>
      <c r="G98" s="25">
        <v>4088.6</v>
      </c>
      <c r="H98" s="24">
        <v>7280</v>
      </c>
      <c r="I98" s="25">
        <v>2186.2</v>
      </c>
      <c r="J98" s="25">
        <v>12042</v>
      </c>
      <c r="K98" s="24">
        <v>11074</v>
      </c>
      <c r="L98" s="24">
        <v>3133</v>
      </c>
      <c r="M98" s="24">
        <v>124059</v>
      </c>
    </row>
    <row r="99" spans="2:13" ht="15">
      <c r="B99" s="23">
        <v>35765</v>
      </c>
      <c r="C99" s="24">
        <v>5938</v>
      </c>
      <c r="D99" s="24">
        <v>10878</v>
      </c>
      <c r="E99" s="24">
        <v>6709</v>
      </c>
      <c r="F99" s="25">
        <v>14533.9</v>
      </c>
      <c r="G99" s="25">
        <v>4080.1</v>
      </c>
      <c r="H99" s="24">
        <v>7306</v>
      </c>
      <c r="I99" s="25">
        <v>2190.7</v>
      </c>
      <c r="J99" s="25">
        <v>12073.2</v>
      </c>
      <c r="K99" s="24">
        <v>11087</v>
      </c>
      <c r="L99" s="24">
        <v>3146</v>
      </c>
      <c r="M99" s="24">
        <v>124358</v>
      </c>
    </row>
    <row r="100" spans="2:13" ht="15">
      <c r="B100" s="23">
        <v>35796</v>
      </c>
      <c r="C100" s="24">
        <v>5983</v>
      </c>
      <c r="D100" s="24">
        <v>10920</v>
      </c>
      <c r="E100" s="24">
        <v>6703</v>
      </c>
      <c r="F100" s="25">
        <v>14520</v>
      </c>
      <c r="G100" s="25">
        <v>4100.2</v>
      </c>
      <c r="H100" s="24">
        <v>7325</v>
      </c>
      <c r="I100" s="25">
        <v>2203.2</v>
      </c>
      <c r="J100" s="25">
        <v>12084.7</v>
      </c>
      <c r="K100" s="24">
        <v>11100</v>
      </c>
      <c r="L100" s="24">
        <v>3155</v>
      </c>
      <c r="M100" s="24">
        <v>124628</v>
      </c>
    </row>
    <row r="101" spans="2:13" ht="15">
      <c r="B101" s="23">
        <v>35827</v>
      </c>
      <c r="C101" s="24">
        <v>5997</v>
      </c>
      <c r="D101" s="24">
        <v>10930</v>
      </c>
      <c r="E101" s="24">
        <v>6697</v>
      </c>
      <c r="F101" s="25">
        <v>14509.6</v>
      </c>
      <c r="G101" s="25">
        <v>4116.1</v>
      </c>
      <c r="H101" s="24">
        <v>7348</v>
      </c>
      <c r="I101" s="25">
        <v>2206.6</v>
      </c>
      <c r="J101" s="25">
        <v>12100.7</v>
      </c>
      <c r="K101" s="24">
        <v>11123</v>
      </c>
      <c r="L101" s="24">
        <v>3169</v>
      </c>
      <c r="M101" s="24">
        <v>124817</v>
      </c>
    </row>
    <row r="102" spans="2:13" ht="15">
      <c r="B102" s="23">
        <v>35855</v>
      </c>
      <c r="C102" s="24">
        <v>5969</v>
      </c>
      <c r="D102" s="24">
        <v>10944</v>
      </c>
      <c r="E102" s="24">
        <v>6693</v>
      </c>
      <c r="F102" s="25">
        <v>14510</v>
      </c>
      <c r="G102" s="25">
        <v>4125.7</v>
      </c>
      <c r="H102" s="24">
        <v>7381</v>
      </c>
      <c r="I102" s="25">
        <v>2209.1</v>
      </c>
      <c r="J102" s="25">
        <v>12117.9</v>
      </c>
      <c r="K102" s="24">
        <v>11134</v>
      </c>
      <c r="L102" s="24">
        <v>3178</v>
      </c>
      <c r="M102" s="24">
        <v>124961</v>
      </c>
    </row>
    <row r="103" spans="2:13" ht="15">
      <c r="B103" s="23">
        <v>35886</v>
      </c>
      <c r="C103" s="24">
        <v>6049</v>
      </c>
      <c r="D103" s="24">
        <v>10952</v>
      </c>
      <c r="E103" s="24">
        <v>6683</v>
      </c>
      <c r="F103" s="25">
        <v>14529.7</v>
      </c>
      <c r="G103" s="25">
        <v>4129.2</v>
      </c>
      <c r="H103" s="24">
        <v>7404</v>
      </c>
      <c r="I103" s="25">
        <v>2209.9</v>
      </c>
      <c r="J103" s="25">
        <v>12143.9</v>
      </c>
      <c r="K103" s="24">
        <v>11156</v>
      </c>
      <c r="L103" s="24">
        <v>3192</v>
      </c>
      <c r="M103" s="24">
        <v>125238</v>
      </c>
    </row>
    <row r="104" spans="2:13" ht="15">
      <c r="B104" s="23">
        <v>35916</v>
      </c>
      <c r="C104" s="24">
        <v>6087</v>
      </c>
      <c r="D104" s="24">
        <v>10952</v>
      </c>
      <c r="E104" s="24">
        <v>6671</v>
      </c>
      <c r="F104" s="25">
        <v>14577.2</v>
      </c>
      <c r="G104" s="25">
        <v>4152.8</v>
      </c>
      <c r="H104" s="24">
        <v>7430</v>
      </c>
      <c r="I104" s="25">
        <v>2215.5</v>
      </c>
      <c r="J104" s="25">
        <v>12177</v>
      </c>
      <c r="K104" s="24">
        <v>11213</v>
      </c>
      <c r="L104" s="24">
        <v>3202</v>
      </c>
      <c r="M104" s="24">
        <v>125639</v>
      </c>
    </row>
    <row r="105" spans="2:13" ht="15">
      <c r="B105" s="23">
        <v>35947</v>
      </c>
      <c r="C105" s="24">
        <v>6130</v>
      </c>
      <c r="D105" s="24">
        <v>10950</v>
      </c>
      <c r="E105" s="24">
        <v>6659</v>
      </c>
      <c r="F105" s="25">
        <v>14596.1</v>
      </c>
      <c r="G105" s="25">
        <v>4160.7</v>
      </c>
      <c r="H105" s="24">
        <v>7457</v>
      </c>
      <c r="I105" s="25">
        <v>2223.8</v>
      </c>
      <c r="J105" s="25">
        <v>12204.6</v>
      </c>
      <c r="K105" s="24">
        <v>11215</v>
      </c>
      <c r="L105" s="24">
        <v>3208</v>
      </c>
      <c r="M105" s="24">
        <v>125851</v>
      </c>
    </row>
    <row r="106" spans="2:13" ht="15">
      <c r="B106" s="23">
        <v>35977</v>
      </c>
      <c r="C106" s="24">
        <v>6172</v>
      </c>
      <c r="D106" s="24">
        <v>10782</v>
      </c>
      <c r="E106" s="24">
        <v>6639</v>
      </c>
      <c r="F106" s="25">
        <v>14621</v>
      </c>
      <c r="G106" s="25">
        <v>4166.3</v>
      </c>
      <c r="H106" s="24">
        <v>7490</v>
      </c>
      <c r="I106" s="25">
        <v>2225.9</v>
      </c>
      <c r="J106" s="25">
        <v>12252</v>
      </c>
      <c r="K106" s="24">
        <v>11248</v>
      </c>
      <c r="L106" s="24">
        <v>3226</v>
      </c>
      <c r="M106" s="24">
        <v>125970</v>
      </c>
    </row>
    <row r="107" spans="2:13" ht="15">
      <c r="B107" s="23">
        <v>36008</v>
      </c>
      <c r="C107" s="24">
        <v>6215</v>
      </c>
      <c r="D107" s="24">
        <v>10929</v>
      </c>
      <c r="E107" s="24">
        <v>6634</v>
      </c>
      <c r="F107" s="25">
        <v>14638.9</v>
      </c>
      <c r="G107" s="25">
        <v>4186</v>
      </c>
      <c r="H107" s="24">
        <v>7502</v>
      </c>
      <c r="I107" s="25">
        <v>2222.9</v>
      </c>
      <c r="J107" s="25">
        <v>12245.5</v>
      </c>
      <c r="K107" s="24">
        <v>11273</v>
      </c>
      <c r="L107" s="24">
        <v>3229</v>
      </c>
      <c r="M107" s="24">
        <v>126322</v>
      </c>
    </row>
    <row r="108" spans="2:13" ht="15">
      <c r="B108" s="23">
        <v>36039</v>
      </c>
      <c r="C108" s="24">
        <v>6225</v>
      </c>
      <c r="D108" s="24">
        <v>10925</v>
      </c>
      <c r="E108" s="24">
        <v>6632</v>
      </c>
      <c r="F108" s="25">
        <v>14672.6</v>
      </c>
      <c r="G108" s="25">
        <v>4205.2</v>
      </c>
      <c r="H108" s="24">
        <v>7522</v>
      </c>
      <c r="I108" s="25">
        <v>2245.5</v>
      </c>
      <c r="J108" s="25">
        <v>12273.8</v>
      </c>
      <c r="K108" s="24">
        <v>11311</v>
      </c>
      <c r="L108" s="24">
        <v>3244</v>
      </c>
      <c r="M108" s="24">
        <v>126540</v>
      </c>
    </row>
    <row r="109" spans="2:13" ht="15">
      <c r="B109" s="23">
        <v>36069</v>
      </c>
      <c r="C109" s="24">
        <v>6262</v>
      </c>
      <c r="D109" s="24">
        <v>10906</v>
      </c>
      <c r="E109" s="24">
        <v>6605</v>
      </c>
      <c r="F109" s="25">
        <v>14681</v>
      </c>
      <c r="G109" s="25">
        <v>4212.9</v>
      </c>
      <c r="H109" s="24">
        <v>7543</v>
      </c>
      <c r="I109" s="25">
        <v>2264.7</v>
      </c>
      <c r="J109" s="25">
        <v>12297.4</v>
      </c>
      <c r="K109" s="24">
        <v>11298</v>
      </c>
      <c r="L109" s="24">
        <v>3259</v>
      </c>
      <c r="M109" s="24">
        <v>126733</v>
      </c>
    </row>
    <row r="110" spans="2:13" ht="15">
      <c r="B110" s="23">
        <v>36100</v>
      </c>
      <c r="C110" s="24">
        <v>6301</v>
      </c>
      <c r="D110" s="24">
        <v>10876</v>
      </c>
      <c r="E110" s="24">
        <v>6589</v>
      </c>
      <c r="F110" s="25">
        <v>14718.2</v>
      </c>
      <c r="G110" s="25">
        <v>4221.8</v>
      </c>
      <c r="H110" s="24">
        <v>7560</v>
      </c>
      <c r="I110" s="25">
        <v>2275.3</v>
      </c>
      <c r="J110" s="25">
        <v>12318.3</v>
      </c>
      <c r="K110" s="24">
        <v>11337</v>
      </c>
      <c r="L110" s="24">
        <v>3273</v>
      </c>
      <c r="M110" s="24">
        <v>127017</v>
      </c>
    </row>
    <row r="111" spans="2:13" ht="15">
      <c r="B111" s="23">
        <v>36130</v>
      </c>
      <c r="C111" s="24">
        <v>6378</v>
      </c>
      <c r="D111" s="24">
        <v>10868</v>
      </c>
      <c r="E111" s="24">
        <v>6579</v>
      </c>
      <c r="F111" s="25">
        <v>14743.5</v>
      </c>
      <c r="G111" s="25">
        <v>4230.7</v>
      </c>
      <c r="H111" s="24">
        <v>7576</v>
      </c>
      <c r="I111" s="25">
        <v>2283.1</v>
      </c>
      <c r="J111" s="25">
        <v>12343.5</v>
      </c>
      <c r="K111" s="24">
        <v>11376</v>
      </c>
      <c r="L111" s="24">
        <v>3288</v>
      </c>
      <c r="M111" s="24">
        <v>127359</v>
      </c>
    </row>
    <row r="112" spans="2:13" ht="15">
      <c r="B112" s="23">
        <v>36161</v>
      </c>
      <c r="C112" s="24">
        <v>6357</v>
      </c>
      <c r="D112" s="24">
        <v>10858</v>
      </c>
      <c r="E112" s="24">
        <v>6574</v>
      </c>
      <c r="F112" s="25">
        <v>14772.4</v>
      </c>
      <c r="G112" s="25">
        <v>4232</v>
      </c>
      <c r="H112" s="24">
        <v>7596</v>
      </c>
      <c r="I112" s="25">
        <v>2286.4</v>
      </c>
      <c r="J112" s="25">
        <v>12353.3</v>
      </c>
      <c r="K112" s="24">
        <v>11385</v>
      </c>
      <c r="L112" s="24">
        <v>3303</v>
      </c>
      <c r="M112" s="24">
        <v>127480</v>
      </c>
    </row>
    <row r="113" spans="2:13" ht="15">
      <c r="B113" s="23">
        <v>36192</v>
      </c>
      <c r="C113" s="24">
        <v>6429</v>
      </c>
      <c r="D113" s="24">
        <v>10846</v>
      </c>
      <c r="E113" s="24">
        <v>6549</v>
      </c>
      <c r="F113" s="25">
        <v>14842.1</v>
      </c>
      <c r="G113" s="25">
        <v>4247.3</v>
      </c>
      <c r="H113" s="24">
        <v>7605</v>
      </c>
      <c r="I113" s="25">
        <v>2301.5</v>
      </c>
      <c r="J113" s="25">
        <v>12391.6</v>
      </c>
      <c r="K113" s="24">
        <v>11425</v>
      </c>
      <c r="L113" s="24">
        <v>3329</v>
      </c>
      <c r="M113" s="24">
        <v>127890</v>
      </c>
    </row>
    <row r="114" spans="2:13" ht="15">
      <c r="B114" s="23">
        <v>36220</v>
      </c>
      <c r="C114" s="24">
        <v>6402</v>
      </c>
      <c r="D114" s="24">
        <v>10843</v>
      </c>
      <c r="E114" s="24">
        <v>6525</v>
      </c>
      <c r="F114" s="25">
        <v>14859.6</v>
      </c>
      <c r="G114" s="25">
        <v>4256.5</v>
      </c>
      <c r="H114" s="24">
        <v>7613</v>
      </c>
      <c r="I114" s="25">
        <v>2303.4</v>
      </c>
      <c r="J114" s="25">
        <v>12414.7</v>
      </c>
      <c r="K114" s="24">
        <v>11443</v>
      </c>
      <c r="L114" s="24">
        <v>3337</v>
      </c>
      <c r="M114" s="24">
        <v>127996</v>
      </c>
    </row>
    <row r="115" spans="2:13" ht="15">
      <c r="B115" s="23">
        <v>36251</v>
      </c>
      <c r="C115" s="24">
        <v>6480</v>
      </c>
      <c r="D115" s="24">
        <v>10833</v>
      </c>
      <c r="E115" s="24">
        <v>6510</v>
      </c>
      <c r="F115" s="25">
        <v>14908.8</v>
      </c>
      <c r="G115" s="25">
        <v>4268.1</v>
      </c>
      <c r="H115" s="24">
        <v>7625</v>
      </c>
      <c r="I115" s="25">
        <v>2310.5</v>
      </c>
      <c r="J115" s="25">
        <v>12439</v>
      </c>
      <c r="K115" s="24">
        <v>11478</v>
      </c>
      <c r="L115" s="24">
        <v>3358</v>
      </c>
      <c r="M115" s="24">
        <v>128372</v>
      </c>
    </row>
    <row r="116" spans="2:13" ht="15">
      <c r="B116" s="23">
        <v>36281</v>
      </c>
      <c r="C116" s="24">
        <v>6516</v>
      </c>
      <c r="D116" s="24">
        <v>10832</v>
      </c>
      <c r="E116" s="24">
        <v>6501</v>
      </c>
      <c r="F116" s="25">
        <v>14939.6</v>
      </c>
      <c r="G116" s="25">
        <v>4282.1</v>
      </c>
      <c r="H116" s="24">
        <v>7639</v>
      </c>
      <c r="I116" s="25">
        <v>2310.3</v>
      </c>
      <c r="J116" s="25">
        <v>12449.9</v>
      </c>
      <c r="K116" s="24">
        <v>11506</v>
      </c>
      <c r="L116" s="24">
        <v>3389</v>
      </c>
      <c r="M116" s="24">
        <v>128585</v>
      </c>
    </row>
    <row r="117" spans="2:13" ht="15">
      <c r="B117" s="23">
        <v>36312</v>
      </c>
      <c r="C117" s="24">
        <v>6547</v>
      </c>
      <c r="D117" s="24">
        <v>10818</v>
      </c>
      <c r="E117" s="24">
        <v>6478</v>
      </c>
      <c r="F117" s="25">
        <v>14964.6</v>
      </c>
      <c r="G117" s="25">
        <v>4294.9</v>
      </c>
      <c r="H117" s="24">
        <v>7655</v>
      </c>
      <c r="I117" s="25">
        <v>2315.1</v>
      </c>
      <c r="J117" s="25">
        <v>12475.7</v>
      </c>
      <c r="K117" s="24">
        <v>11539</v>
      </c>
      <c r="L117" s="24">
        <v>3405</v>
      </c>
      <c r="M117" s="24">
        <v>128851</v>
      </c>
    </row>
    <row r="118" spans="2:13" ht="15">
      <c r="B118" s="23">
        <v>36342</v>
      </c>
      <c r="C118" s="24">
        <v>6571</v>
      </c>
      <c r="D118" s="24">
        <v>10837</v>
      </c>
      <c r="E118" s="24">
        <v>6471</v>
      </c>
      <c r="F118" s="25">
        <v>14994.9</v>
      </c>
      <c r="G118" s="25">
        <v>4298.9</v>
      </c>
      <c r="H118" s="24">
        <v>7670</v>
      </c>
      <c r="I118" s="25">
        <v>2317.8</v>
      </c>
      <c r="J118" s="25">
        <v>12471.7</v>
      </c>
      <c r="K118" s="24">
        <v>11546</v>
      </c>
      <c r="L118" s="24">
        <v>3427</v>
      </c>
      <c r="M118" s="24">
        <v>129142</v>
      </c>
    </row>
    <row r="119" spans="2:13" ht="15">
      <c r="B119" s="23">
        <v>36373</v>
      </c>
      <c r="C119" s="24">
        <v>6586</v>
      </c>
      <c r="D119" s="24">
        <v>10820</v>
      </c>
      <c r="E119" s="24">
        <v>6466</v>
      </c>
      <c r="F119" s="25">
        <v>15018.8</v>
      </c>
      <c r="G119" s="25">
        <v>4305.3</v>
      </c>
      <c r="H119" s="24">
        <v>7672</v>
      </c>
      <c r="I119" s="25">
        <v>2318.7</v>
      </c>
      <c r="J119" s="25">
        <v>12502.4</v>
      </c>
      <c r="K119" s="24">
        <v>11567</v>
      </c>
      <c r="L119" s="24">
        <v>3449</v>
      </c>
      <c r="M119" s="24">
        <v>129334</v>
      </c>
    </row>
    <row r="120" spans="2:13" ht="15">
      <c r="B120" s="23">
        <v>36404</v>
      </c>
      <c r="C120" s="24">
        <v>6613</v>
      </c>
      <c r="D120" s="24">
        <v>10821</v>
      </c>
      <c r="E120" s="24">
        <v>6458</v>
      </c>
      <c r="F120" s="25">
        <v>15032.1</v>
      </c>
      <c r="G120" s="25">
        <v>4328.8</v>
      </c>
      <c r="H120" s="24">
        <v>7664</v>
      </c>
      <c r="I120" s="25">
        <v>2326.5</v>
      </c>
      <c r="J120" s="25">
        <v>12515</v>
      </c>
      <c r="K120" s="24">
        <v>11597</v>
      </c>
      <c r="L120" s="24">
        <v>3475</v>
      </c>
      <c r="M120" s="24">
        <v>129536</v>
      </c>
    </row>
    <row r="121" spans="2:13" ht="15">
      <c r="B121" s="23">
        <v>36434</v>
      </c>
      <c r="C121" s="24">
        <v>6640</v>
      </c>
      <c r="D121" s="24">
        <v>10820</v>
      </c>
      <c r="E121" s="24">
        <v>6453</v>
      </c>
      <c r="F121" s="25">
        <v>15077.5</v>
      </c>
      <c r="G121" s="25">
        <v>4341.8</v>
      </c>
      <c r="H121" s="24">
        <v>7669</v>
      </c>
      <c r="I121" s="25">
        <v>2344.2</v>
      </c>
      <c r="J121" s="25">
        <v>12536.9</v>
      </c>
      <c r="K121" s="24">
        <v>11648</v>
      </c>
      <c r="L121" s="24">
        <v>3497</v>
      </c>
      <c r="M121" s="24">
        <v>129944</v>
      </c>
    </row>
    <row r="122" spans="2:13" ht="15">
      <c r="B122" s="23">
        <v>36465</v>
      </c>
      <c r="C122" s="24">
        <v>6687</v>
      </c>
      <c r="D122" s="24">
        <v>10824</v>
      </c>
      <c r="E122" s="24">
        <v>6457</v>
      </c>
      <c r="F122" s="25">
        <v>15091.3</v>
      </c>
      <c r="G122" s="25">
        <v>4355.4</v>
      </c>
      <c r="H122" s="24">
        <v>7672</v>
      </c>
      <c r="I122" s="25">
        <v>2348.2</v>
      </c>
      <c r="J122" s="25">
        <v>12564.6</v>
      </c>
      <c r="K122" s="24">
        <v>11682</v>
      </c>
      <c r="L122" s="24">
        <v>3515</v>
      </c>
      <c r="M122" s="24">
        <v>130238</v>
      </c>
    </row>
    <row r="123" spans="2:13" ht="15">
      <c r="B123" s="23">
        <v>36495</v>
      </c>
      <c r="C123" s="24">
        <v>6709</v>
      </c>
      <c r="D123" s="24">
        <v>10829</v>
      </c>
      <c r="E123" s="24">
        <v>6448</v>
      </c>
      <c r="F123" s="25">
        <v>15147.7</v>
      </c>
      <c r="G123" s="25">
        <v>4362.2</v>
      </c>
      <c r="H123" s="24">
        <v>7675</v>
      </c>
      <c r="I123" s="25">
        <v>2350.5</v>
      </c>
      <c r="J123" s="25">
        <v>12585.7</v>
      </c>
      <c r="K123" s="24">
        <v>11706</v>
      </c>
      <c r="L123" s="24">
        <v>3532</v>
      </c>
      <c r="M123" s="24">
        <v>130532</v>
      </c>
    </row>
    <row r="124" spans="2:13" ht="15">
      <c r="B124" s="23">
        <v>36526</v>
      </c>
      <c r="C124" s="24">
        <v>6752</v>
      </c>
      <c r="D124" s="24">
        <v>10853</v>
      </c>
      <c r="E124" s="24">
        <v>6439</v>
      </c>
      <c r="F124" s="25">
        <v>15181.4</v>
      </c>
      <c r="G124" s="25">
        <v>4373.6</v>
      </c>
      <c r="H124" s="24">
        <v>7674</v>
      </c>
      <c r="I124" s="25">
        <v>2351.2</v>
      </c>
      <c r="J124" s="25">
        <v>12607.3</v>
      </c>
      <c r="K124" s="24">
        <v>11713</v>
      </c>
      <c r="L124" s="24">
        <v>3550</v>
      </c>
      <c r="M124" s="24">
        <v>130781</v>
      </c>
    </row>
    <row r="125" spans="2:13" ht="15">
      <c r="B125" s="23">
        <v>36557</v>
      </c>
      <c r="C125" s="24">
        <v>6730</v>
      </c>
      <c r="D125" s="24">
        <v>10849</v>
      </c>
      <c r="E125" s="24">
        <v>6435</v>
      </c>
      <c r="F125" s="25">
        <v>15196.4</v>
      </c>
      <c r="G125" s="25">
        <v>4381.3</v>
      </c>
      <c r="H125" s="24">
        <v>7674</v>
      </c>
      <c r="I125" s="25">
        <v>2349</v>
      </c>
      <c r="J125" s="25">
        <v>12621.9</v>
      </c>
      <c r="K125" s="24">
        <v>11719</v>
      </c>
      <c r="L125" s="24">
        <v>3569</v>
      </c>
      <c r="M125" s="24">
        <v>130902</v>
      </c>
    </row>
    <row r="126" spans="2:13" ht="15">
      <c r="B126" s="23">
        <v>36586</v>
      </c>
      <c r="C126" s="24">
        <v>6811</v>
      </c>
      <c r="D126" s="24">
        <v>10870</v>
      </c>
      <c r="E126" s="24">
        <v>6432</v>
      </c>
      <c r="F126" s="25">
        <v>15219.6</v>
      </c>
      <c r="G126" s="25">
        <v>4390.7</v>
      </c>
      <c r="H126" s="24">
        <v>7672</v>
      </c>
      <c r="I126" s="25">
        <v>2359.9</v>
      </c>
      <c r="J126" s="25">
        <v>12642</v>
      </c>
      <c r="K126" s="24">
        <v>11788</v>
      </c>
      <c r="L126" s="24">
        <v>3591</v>
      </c>
      <c r="M126" s="24">
        <v>131374</v>
      </c>
    </row>
    <row r="127" spans="2:13" ht="15">
      <c r="B127" s="23">
        <v>36617</v>
      </c>
      <c r="C127" s="24">
        <v>6794</v>
      </c>
      <c r="D127" s="24">
        <v>10867</v>
      </c>
      <c r="E127" s="24">
        <v>6431</v>
      </c>
      <c r="F127" s="25">
        <v>15298.1</v>
      </c>
      <c r="G127" s="25">
        <v>4397.2</v>
      </c>
      <c r="H127" s="24">
        <v>7667</v>
      </c>
      <c r="I127" s="25">
        <v>2369.2</v>
      </c>
      <c r="J127" s="25">
        <v>12654.2</v>
      </c>
      <c r="K127" s="24">
        <v>11834</v>
      </c>
      <c r="L127" s="24">
        <v>3608</v>
      </c>
      <c r="M127" s="24">
        <v>131660</v>
      </c>
    </row>
    <row r="128" spans="2:13" ht="15">
      <c r="B128" s="23">
        <v>36647</v>
      </c>
      <c r="C128" s="24">
        <v>6770</v>
      </c>
      <c r="D128" s="24">
        <v>10871</v>
      </c>
      <c r="E128" s="24">
        <v>6408</v>
      </c>
      <c r="F128" s="25">
        <v>15252.2</v>
      </c>
      <c r="G128" s="25">
        <v>4392</v>
      </c>
      <c r="H128" s="24">
        <v>7666</v>
      </c>
      <c r="I128" s="25">
        <v>2378.6</v>
      </c>
      <c r="J128" s="25">
        <v>12670.3</v>
      </c>
      <c r="K128" s="24">
        <v>11827</v>
      </c>
      <c r="L128" s="24">
        <v>3614</v>
      </c>
      <c r="M128" s="24">
        <v>131885</v>
      </c>
    </row>
    <row r="129" spans="2:13" ht="15">
      <c r="B129" s="23">
        <v>36678</v>
      </c>
      <c r="C129" s="24">
        <v>6778</v>
      </c>
      <c r="D129" s="24">
        <v>10909</v>
      </c>
      <c r="E129" s="24">
        <v>6389</v>
      </c>
      <c r="F129" s="25">
        <v>15257.1</v>
      </c>
      <c r="G129" s="25">
        <v>4403.1</v>
      </c>
      <c r="H129" s="24">
        <v>7671</v>
      </c>
      <c r="I129" s="25">
        <v>2387.6</v>
      </c>
      <c r="J129" s="25">
        <v>12683.7</v>
      </c>
      <c r="K129" s="24">
        <v>11869</v>
      </c>
      <c r="L129" s="24">
        <v>3642</v>
      </c>
      <c r="M129" s="24">
        <v>131839</v>
      </c>
    </row>
    <row r="130" spans="2:13" ht="15">
      <c r="B130" s="23">
        <v>36708</v>
      </c>
      <c r="C130" s="24">
        <v>6794</v>
      </c>
      <c r="D130" s="24">
        <v>10928</v>
      </c>
      <c r="E130" s="24">
        <v>6393</v>
      </c>
      <c r="F130" s="25">
        <v>15285</v>
      </c>
      <c r="G130" s="25">
        <v>4413.5</v>
      </c>
      <c r="H130" s="24">
        <v>7669</v>
      </c>
      <c r="I130" s="25">
        <v>2396.5</v>
      </c>
      <c r="J130" s="25">
        <v>12695.2</v>
      </c>
      <c r="K130" s="24">
        <v>11900</v>
      </c>
      <c r="L130" s="24">
        <v>3658</v>
      </c>
      <c r="M130" s="24">
        <v>132002</v>
      </c>
    </row>
    <row r="131" spans="2:13" ht="15">
      <c r="B131" s="23">
        <v>36739</v>
      </c>
      <c r="C131" s="24">
        <v>6796</v>
      </c>
      <c r="D131" s="24">
        <v>10911</v>
      </c>
      <c r="E131" s="24">
        <v>6375</v>
      </c>
      <c r="F131" s="25">
        <v>15298.4</v>
      </c>
      <c r="G131" s="25">
        <v>4425.6</v>
      </c>
      <c r="H131" s="24">
        <v>7680</v>
      </c>
      <c r="I131" s="25">
        <v>2410</v>
      </c>
      <c r="J131" s="25">
        <v>12734.3</v>
      </c>
      <c r="K131" s="24">
        <v>11927</v>
      </c>
      <c r="L131" s="24">
        <v>3583</v>
      </c>
      <c r="M131" s="24">
        <v>132005</v>
      </c>
    </row>
    <row r="132" spans="2:13" ht="15">
      <c r="B132" s="23">
        <v>36770</v>
      </c>
      <c r="C132" s="24">
        <v>6807</v>
      </c>
      <c r="D132" s="24">
        <v>10871</v>
      </c>
      <c r="E132" s="24">
        <v>6355</v>
      </c>
      <c r="F132" s="25">
        <v>15315.7</v>
      </c>
      <c r="G132" s="25">
        <v>4416.1</v>
      </c>
      <c r="H132" s="24">
        <v>7699</v>
      </c>
      <c r="I132" s="25">
        <v>2425.8</v>
      </c>
      <c r="J132" s="25">
        <v>12783.3</v>
      </c>
      <c r="K132" s="24">
        <v>11940</v>
      </c>
      <c r="L132" s="24">
        <v>3674</v>
      </c>
      <c r="M132" s="24">
        <v>132127</v>
      </c>
    </row>
    <row r="133" spans="2:13" ht="15">
      <c r="B133" s="23">
        <v>36800</v>
      </c>
      <c r="C133" s="24">
        <v>6814</v>
      </c>
      <c r="D133" s="24">
        <v>10873</v>
      </c>
      <c r="E133" s="24">
        <v>6342</v>
      </c>
      <c r="F133" s="25">
        <v>15322.7</v>
      </c>
      <c r="G133" s="25">
        <v>4429.3</v>
      </c>
      <c r="H133" s="24">
        <v>7712</v>
      </c>
      <c r="I133" s="25">
        <v>2404.1</v>
      </c>
      <c r="J133" s="25">
        <v>12813.1</v>
      </c>
      <c r="K133" s="24">
        <v>11876</v>
      </c>
      <c r="L133" s="24">
        <v>3676</v>
      </c>
      <c r="M133" s="24">
        <v>132116</v>
      </c>
    </row>
    <row r="134" spans="2:13" ht="15">
      <c r="B134" s="23">
        <v>36831</v>
      </c>
      <c r="C134" s="24">
        <v>6817</v>
      </c>
      <c r="D134" s="24">
        <v>10878</v>
      </c>
      <c r="E134" s="24">
        <v>6324</v>
      </c>
      <c r="F134" s="25">
        <v>15340.2</v>
      </c>
      <c r="G134" s="25">
        <v>4445.1</v>
      </c>
      <c r="H134" s="24">
        <v>7726</v>
      </c>
      <c r="I134" s="25">
        <v>2422.6</v>
      </c>
      <c r="J134" s="25">
        <v>12839.8</v>
      </c>
      <c r="K134" s="24">
        <v>11946</v>
      </c>
      <c r="L134" s="24">
        <v>3684</v>
      </c>
      <c r="M134" s="24">
        <v>132347</v>
      </c>
    </row>
    <row r="135" spans="2:13" ht="15">
      <c r="B135" s="23">
        <v>36861</v>
      </c>
      <c r="C135" s="24">
        <v>6792</v>
      </c>
      <c r="D135" s="24">
        <v>10859</v>
      </c>
      <c r="E135" s="24">
        <v>6319</v>
      </c>
      <c r="F135" s="25">
        <v>15379.9</v>
      </c>
      <c r="G135" s="25">
        <v>4473.9</v>
      </c>
      <c r="H135" s="24">
        <v>7743</v>
      </c>
      <c r="I135" s="25">
        <v>2440.1</v>
      </c>
      <c r="J135" s="25">
        <v>12872.7</v>
      </c>
      <c r="K135" s="24">
        <v>11976</v>
      </c>
      <c r="L135" s="24">
        <v>3705</v>
      </c>
      <c r="M135" s="24">
        <v>132485</v>
      </c>
    </row>
    <row r="136" spans="2:13" ht="15">
      <c r="B136" s="23">
        <v>36892</v>
      </c>
      <c r="C136" s="24">
        <v>6824</v>
      </c>
      <c r="D136" s="24">
        <v>10813</v>
      </c>
      <c r="E136" s="24">
        <v>6301</v>
      </c>
      <c r="F136" s="25">
        <v>15360.3</v>
      </c>
      <c r="G136" s="25">
        <v>4438.8</v>
      </c>
      <c r="H136" s="24">
        <v>7755</v>
      </c>
      <c r="I136" s="25">
        <v>2446.7</v>
      </c>
      <c r="J136" s="25">
        <v>12912.2</v>
      </c>
      <c r="K136" s="24">
        <v>11977</v>
      </c>
      <c r="L136" s="24">
        <v>3709</v>
      </c>
      <c r="M136" s="24">
        <v>132469</v>
      </c>
    </row>
    <row r="137" spans="2:13" ht="15">
      <c r="B137" s="23">
        <v>36923</v>
      </c>
      <c r="C137" s="24">
        <v>6841</v>
      </c>
      <c r="D137" s="24">
        <v>10763</v>
      </c>
      <c r="E137" s="24">
        <v>6266</v>
      </c>
      <c r="F137" s="25">
        <v>15379.2</v>
      </c>
      <c r="G137" s="25">
        <v>4436.1</v>
      </c>
      <c r="H137" s="24">
        <v>7776</v>
      </c>
      <c r="I137" s="25">
        <v>2457.6</v>
      </c>
      <c r="J137" s="25">
        <v>12954.4</v>
      </c>
      <c r="K137" s="24">
        <v>11997</v>
      </c>
      <c r="L137" s="24">
        <v>3716</v>
      </c>
      <c r="M137" s="24">
        <v>132530</v>
      </c>
    </row>
    <row r="138" spans="2:13" ht="15">
      <c r="B138" s="23">
        <v>36951</v>
      </c>
      <c r="C138" s="24">
        <v>6862</v>
      </c>
      <c r="D138" s="24">
        <v>10693</v>
      </c>
      <c r="E138" s="24">
        <v>6246</v>
      </c>
      <c r="F138" s="25">
        <v>15347.3</v>
      </c>
      <c r="G138" s="25">
        <v>4441.1</v>
      </c>
      <c r="H138" s="24">
        <v>7795</v>
      </c>
      <c r="I138" s="25">
        <v>2474.7</v>
      </c>
      <c r="J138" s="25">
        <v>12991.5</v>
      </c>
      <c r="K138" s="24">
        <v>12000</v>
      </c>
      <c r="L138" s="24">
        <v>3717</v>
      </c>
      <c r="M138" s="24">
        <v>132500</v>
      </c>
    </row>
    <row r="139" spans="2:13" ht="15">
      <c r="B139" s="23">
        <v>36982</v>
      </c>
      <c r="C139" s="24">
        <v>6844</v>
      </c>
      <c r="D139" s="24">
        <v>10595</v>
      </c>
      <c r="E139" s="24">
        <v>6208</v>
      </c>
      <c r="F139" s="25">
        <v>15256.1</v>
      </c>
      <c r="G139" s="25">
        <v>4421.4</v>
      </c>
      <c r="H139" s="24">
        <v>7800</v>
      </c>
      <c r="I139" s="25">
        <v>2481</v>
      </c>
      <c r="J139" s="25">
        <v>13026.4</v>
      </c>
      <c r="K139" s="24">
        <v>12040</v>
      </c>
      <c r="L139" s="24">
        <v>3686</v>
      </c>
      <c r="M139" s="24">
        <v>132219</v>
      </c>
    </row>
    <row r="140" spans="2:13" ht="15">
      <c r="B140" s="23">
        <v>37012</v>
      </c>
      <c r="C140" s="24">
        <v>6849</v>
      </c>
      <c r="D140" s="24">
        <v>10489</v>
      </c>
      <c r="E140" s="24">
        <v>6173</v>
      </c>
      <c r="F140" s="25">
        <v>15261.4</v>
      </c>
      <c r="G140" s="25">
        <v>4420.1</v>
      </c>
      <c r="H140" s="24">
        <v>7809</v>
      </c>
      <c r="I140" s="25">
        <v>2516.5</v>
      </c>
      <c r="J140" s="25">
        <v>13065.1</v>
      </c>
      <c r="K140" s="24">
        <v>12068</v>
      </c>
      <c r="L140" s="24">
        <v>3662</v>
      </c>
      <c r="M140" s="24">
        <v>132175</v>
      </c>
    </row>
    <row r="141" spans="2:13" ht="15">
      <c r="B141" s="23">
        <v>37043</v>
      </c>
      <c r="C141" s="24">
        <v>6840</v>
      </c>
      <c r="D141" s="24">
        <v>10384</v>
      </c>
      <c r="E141" s="24">
        <v>6132</v>
      </c>
      <c r="F141" s="25">
        <v>15256.8</v>
      </c>
      <c r="G141" s="25">
        <v>4399.3</v>
      </c>
      <c r="H141" s="24">
        <v>7811</v>
      </c>
      <c r="I141" s="25">
        <v>2498</v>
      </c>
      <c r="J141" s="25">
        <v>13115.1</v>
      </c>
      <c r="K141" s="24">
        <v>12076</v>
      </c>
      <c r="L141" s="24">
        <v>3642</v>
      </c>
      <c r="M141" s="24">
        <v>132047</v>
      </c>
    </row>
    <row r="142" spans="2:13" ht="15">
      <c r="B142" s="23">
        <v>37073</v>
      </c>
      <c r="C142" s="24">
        <v>6845</v>
      </c>
      <c r="D142" s="24">
        <v>10281</v>
      </c>
      <c r="E142" s="24">
        <v>6097</v>
      </c>
      <c r="F142" s="25">
        <v>15206.1</v>
      </c>
      <c r="G142" s="25">
        <v>4399.2</v>
      </c>
      <c r="H142" s="24">
        <v>7799</v>
      </c>
      <c r="I142" s="25">
        <v>2509.5</v>
      </c>
      <c r="J142" s="25">
        <v>13159.6</v>
      </c>
      <c r="K142" s="24">
        <v>12110</v>
      </c>
      <c r="L142" s="24">
        <v>3619</v>
      </c>
      <c r="M142" s="24">
        <v>131922</v>
      </c>
    </row>
    <row r="143" spans="2:13" ht="15">
      <c r="B143" s="23">
        <v>37104</v>
      </c>
      <c r="C143" s="24">
        <v>6827</v>
      </c>
      <c r="D143" s="24">
        <v>10188</v>
      </c>
      <c r="E143" s="24">
        <v>6037</v>
      </c>
      <c r="F143" s="25">
        <v>15205.5</v>
      </c>
      <c r="G143" s="25">
        <v>4394.1</v>
      </c>
      <c r="H143" s="24">
        <v>7824</v>
      </c>
      <c r="I143" s="25">
        <v>2526.6</v>
      </c>
      <c r="J143" s="25">
        <v>13203.6</v>
      </c>
      <c r="K143" s="24">
        <v>12093</v>
      </c>
      <c r="L143" s="24">
        <v>3599</v>
      </c>
      <c r="M143" s="24">
        <v>131762</v>
      </c>
    </row>
    <row r="144" spans="2:13" ht="15">
      <c r="B144" s="23">
        <v>37135</v>
      </c>
      <c r="C144" s="24">
        <v>6813</v>
      </c>
      <c r="D144" s="24">
        <v>10111</v>
      </c>
      <c r="E144" s="24">
        <v>6002</v>
      </c>
      <c r="F144" s="25">
        <v>15191.5</v>
      </c>
      <c r="G144" s="25">
        <v>4334.9</v>
      </c>
      <c r="H144" s="24">
        <v>7826</v>
      </c>
      <c r="I144" s="25">
        <v>2545.2</v>
      </c>
      <c r="J144" s="25">
        <v>13238.2</v>
      </c>
      <c r="K144" s="24">
        <v>12061</v>
      </c>
      <c r="L144" s="24">
        <v>3584</v>
      </c>
      <c r="M144" s="24">
        <v>131518</v>
      </c>
    </row>
    <row r="145" spans="2:13" ht="15">
      <c r="B145" s="23">
        <v>37165</v>
      </c>
      <c r="C145" s="24">
        <v>6804</v>
      </c>
      <c r="D145" s="24">
        <v>10001</v>
      </c>
      <c r="E145" s="24">
        <v>5970</v>
      </c>
      <c r="F145" s="25">
        <v>15170.1</v>
      </c>
      <c r="G145" s="25">
        <v>4300.4</v>
      </c>
      <c r="H145" s="24">
        <v>7829</v>
      </c>
      <c r="I145" s="25">
        <v>2547.2</v>
      </c>
      <c r="J145" s="25">
        <v>13274.5</v>
      </c>
      <c r="K145" s="24">
        <v>12015</v>
      </c>
      <c r="L145" s="24">
        <v>3556</v>
      </c>
      <c r="M145" s="24">
        <v>131193</v>
      </c>
    </row>
    <row r="146" spans="2:13" ht="15">
      <c r="B146" s="23">
        <v>37196</v>
      </c>
      <c r="C146" s="24">
        <v>6784</v>
      </c>
      <c r="D146" s="24">
        <v>9894</v>
      </c>
      <c r="E146" s="24">
        <v>5931</v>
      </c>
      <c r="F146" s="25">
        <v>15150.4</v>
      </c>
      <c r="G146" s="25">
        <v>4253.7</v>
      </c>
      <c r="H146" s="24">
        <v>7843</v>
      </c>
      <c r="I146" s="25">
        <v>2554.8</v>
      </c>
      <c r="J146" s="25">
        <v>13306.4</v>
      </c>
      <c r="K146" s="24">
        <v>11985</v>
      </c>
      <c r="L146" s="24">
        <v>3535</v>
      </c>
      <c r="M146" s="24">
        <v>130901</v>
      </c>
    </row>
    <row r="147" spans="2:13" ht="15">
      <c r="B147" s="23">
        <v>37226</v>
      </c>
      <c r="C147" s="24">
        <v>6785</v>
      </c>
      <c r="D147" s="24">
        <v>9809</v>
      </c>
      <c r="E147" s="24">
        <v>5901</v>
      </c>
      <c r="F147" s="25">
        <v>15091.7</v>
      </c>
      <c r="G147" s="25">
        <v>4239.9</v>
      </c>
      <c r="H147" s="24">
        <v>7835</v>
      </c>
      <c r="I147" s="25">
        <v>2564.8</v>
      </c>
      <c r="J147" s="25">
        <v>13349.7</v>
      </c>
      <c r="K147" s="24">
        <v>11967</v>
      </c>
      <c r="L147" s="24">
        <v>3521</v>
      </c>
      <c r="M147" s="24">
        <v>130723</v>
      </c>
    </row>
    <row r="148" spans="2:13" ht="15">
      <c r="B148" s="23">
        <v>37257</v>
      </c>
      <c r="C148" s="24">
        <v>6775</v>
      </c>
      <c r="D148" s="24">
        <v>9719</v>
      </c>
      <c r="E148" s="24">
        <v>5879</v>
      </c>
      <c r="F148" s="25">
        <v>15071.3</v>
      </c>
      <c r="G148" s="25">
        <v>4216.5</v>
      </c>
      <c r="H148" s="24">
        <v>7840</v>
      </c>
      <c r="I148" s="25">
        <v>2579</v>
      </c>
      <c r="J148" s="25">
        <v>13382.9</v>
      </c>
      <c r="K148" s="24">
        <v>12006</v>
      </c>
      <c r="L148" s="24">
        <v>3495</v>
      </c>
      <c r="M148" s="24">
        <v>130591</v>
      </c>
    </row>
    <row r="149" spans="2:13" ht="15">
      <c r="B149" s="23">
        <v>37288</v>
      </c>
      <c r="C149" s="24">
        <v>6766</v>
      </c>
      <c r="D149" s="24">
        <v>9668</v>
      </c>
      <c r="E149" s="24">
        <v>5850</v>
      </c>
      <c r="F149" s="25">
        <v>15071.5</v>
      </c>
      <c r="G149" s="25">
        <v>4223.5</v>
      </c>
      <c r="H149" s="24">
        <v>7829</v>
      </c>
      <c r="I149" s="25">
        <v>2596.4</v>
      </c>
      <c r="J149" s="25">
        <v>13414.2</v>
      </c>
      <c r="K149" s="24">
        <v>11962</v>
      </c>
      <c r="L149" s="24">
        <v>3472</v>
      </c>
      <c r="M149" s="24">
        <v>130444</v>
      </c>
    </row>
    <row r="150" spans="2:13" ht="15">
      <c r="B150" s="23">
        <v>37316</v>
      </c>
      <c r="C150" s="24">
        <v>6755</v>
      </c>
      <c r="D150" s="24">
        <v>9614</v>
      </c>
      <c r="E150" s="24">
        <v>5832</v>
      </c>
      <c r="F150" s="25">
        <v>15068.2</v>
      </c>
      <c r="G150" s="25">
        <v>4213</v>
      </c>
      <c r="H150" s="24">
        <v>7825</v>
      </c>
      <c r="I150" s="25">
        <v>2605.8</v>
      </c>
      <c r="J150" s="25">
        <v>13444.1</v>
      </c>
      <c r="K150" s="24">
        <v>11965</v>
      </c>
      <c r="L150" s="24">
        <v>3454</v>
      </c>
      <c r="M150" s="24">
        <v>130420</v>
      </c>
    </row>
    <row r="151" spans="2:13" ht="15">
      <c r="B151" s="23">
        <v>37347</v>
      </c>
      <c r="C151" s="24">
        <v>6710</v>
      </c>
      <c r="D151" s="24">
        <v>9580</v>
      </c>
      <c r="E151" s="24">
        <v>5814</v>
      </c>
      <c r="F151" s="25">
        <v>15071.5</v>
      </c>
      <c r="G151" s="25">
        <v>4212</v>
      </c>
      <c r="H151" s="24">
        <v>7829</v>
      </c>
      <c r="I151" s="25">
        <v>2614.1</v>
      </c>
      <c r="J151" s="25">
        <v>13473.5</v>
      </c>
      <c r="K151" s="24">
        <v>11928</v>
      </c>
      <c r="L151" s="24">
        <v>3435</v>
      </c>
      <c r="M151" s="24">
        <v>130335</v>
      </c>
    </row>
    <row r="152" spans="2:13" ht="15">
      <c r="B152" s="23">
        <v>37377</v>
      </c>
      <c r="C152" s="24">
        <v>6684</v>
      </c>
      <c r="D152" s="24">
        <v>9546</v>
      </c>
      <c r="E152" s="24">
        <v>5792</v>
      </c>
      <c r="F152" s="25">
        <v>15050.2</v>
      </c>
      <c r="G152" s="25">
        <v>4216.8</v>
      </c>
      <c r="H152" s="24">
        <v>7824</v>
      </c>
      <c r="I152" s="25">
        <v>2636.6</v>
      </c>
      <c r="J152" s="25">
        <v>13495.9</v>
      </c>
      <c r="K152" s="24">
        <v>11936</v>
      </c>
      <c r="L152" s="24">
        <v>3417</v>
      </c>
      <c r="M152" s="24">
        <v>130328</v>
      </c>
    </row>
    <row r="153" spans="2:13" ht="15">
      <c r="B153" s="23">
        <v>37408</v>
      </c>
      <c r="C153" s="24">
        <v>6701</v>
      </c>
      <c r="D153" s="24">
        <v>9512</v>
      </c>
      <c r="E153" s="24">
        <v>5785</v>
      </c>
      <c r="F153" s="25">
        <v>15040.8</v>
      </c>
      <c r="G153" s="25">
        <v>4221.9</v>
      </c>
      <c r="H153" s="24">
        <v>7827</v>
      </c>
      <c r="I153" s="25">
        <v>2684.2</v>
      </c>
      <c r="J153" s="25">
        <v>13541.1</v>
      </c>
      <c r="K153" s="24">
        <v>11905</v>
      </c>
      <c r="L153" s="24">
        <v>3401</v>
      </c>
      <c r="M153" s="24">
        <v>130373</v>
      </c>
    </row>
    <row r="154" spans="2:13" ht="15">
      <c r="B154" s="23">
        <v>37438</v>
      </c>
      <c r="C154" s="24">
        <v>6688</v>
      </c>
      <c r="D154" s="24">
        <v>9478</v>
      </c>
      <c r="E154" s="24">
        <v>5772</v>
      </c>
      <c r="F154" s="25">
        <v>15044.4</v>
      </c>
      <c r="G154" s="25">
        <v>4238.9</v>
      </c>
      <c r="H154" s="24">
        <v>7830</v>
      </c>
      <c r="I154" s="25">
        <v>2694.5</v>
      </c>
      <c r="J154" s="25">
        <v>13564.7</v>
      </c>
      <c r="K154" s="24">
        <v>11912</v>
      </c>
      <c r="L154" s="24">
        <v>3380</v>
      </c>
      <c r="M154" s="24">
        <v>130276</v>
      </c>
    </row>
    <row r="155" spans="2:13" ht="15">
      <c r="B155" s="23">
        <v>37469</v>
      </c>
      <c r="C155" s="24">
        <v>6701</v>
      </c>
      <c r="D155" s="24">
        <v>9428</v>
      </c>
      <c r="E155" s="24">
        <v>5736</v>
      </c>
      <c r="F155" s="25">
        <v>14989.4</v>
      </c>
      <c r="G155" s="25">
        <v>4245</v>
      </c>
      <c r="H155" s="24">
        <v>7838</v>
      </c>
      <c r="I155" s="25">
        <v>2678.7</v>
      </c>
      <c r="J155" s="25">
        <v>13602.9</v>
      </c>
      <c r="K155" s="24">
        <v>11936</v>
      </c>
      <c r="L155" s="24">
        <v>3370</v>
      </c>
      <c r="M155" s="24">
        <v>130260</v>
      </c>
    </row>
    <row r="156" spans="2:13" ht="15">
      <c r="B156" s="23">
        <v>37500</v>
      </c>
      <c r="C156" s="24">
        <v>6702</v>
      </c>
      <c r="D156" s="24">
        <v>9384</v>
      </c>
      <c r="E156" s="24">
        <v>5731</v>
      </c>
      <c r="F156" s="25">
        <v>14972.2</v>
      </c>
      <c r="G156" s="25">
        <v>4217.3</v>
      </c>
      <c r="H156" s="24">
        <v>7858</v>
      </c>
      <c r="I156" s="25">
        <v>2663.6</v>
      </c>
      <c r="J156" s="25">
        <v>13639</v>
      </c>
      <c r="K156" s="24">
        <v>11991</v>
      </c>
      <c r="L156" s="24">
        <v>3345</v>
      </c>
      <c r="M156" s="24">
        <v>130205</v>
      </c>
    </row>
    <row r="157" spans="2:13" ht="15">
      <c r="B157" s="23">
        <v>37530</v>
      </c>
      <c r="C157" s="24">
        <v>6689</v>
      </c>
      <c r="D157" s="24">
        <v>9346</v>
      </c>
      <c r="E157" s="24">
        <v>5713</v>
      </c>
      <c r="F157" s="25">
        <v>14985.4</v>
      </c>
      <c r="G157" s="25">
        <v>4226</v>
      </c>
      <c r="H157" s="24">
        <v>7878</v>
      </c>
      <c r="I157" s="25">
        <v>2662.7</v>
      </c>
      <c r="J157" s="25">
        <v>13673.5</v>
      </c>
      <c r="K157" s="24">
        <v>12070</v>
      </c>
      <c r="L157" s="24">
        <v>3348</v>
      </c>
      <c r="M157" s="24">
        <v>130331</v>
      </c>
    </row>
    <row r="158" spans="2:13" ht="15">
      <c r="B158" s="23">
        <v>37561</v>
      </c>
      <c r="C158" s="24">
        <v>6713</v>
      </c>
      <c r="D158" s="24">
        <v>9293</v>
      </c>
      <c r="E158" s="24">
        <v>5699</v>
      </c>
      <c r="F158" s="25">
        <v>14970.6</v>
      </c>
      <c r="G158" s="25">
        <v>4225.9</v>
      </c>
      <c r="H158" s="24">
        <v>7890</v>
      </c>
      <c r="I158" s="25">
        <v>2666.5</v>
      </c>
      <c r="J158" s="25">
        <v>13709.5</v>
      </c>
      <c r="K158" s="24">
        <v>12109</v>
      </c>
      <c r="L158" s="24">
        <v>3326</v>
      </c>
      <c r="M158" s="24">
        <v>130339</v>
      </c>
    </row>
    <row r="159" spans="2:13" ht="15">
      <c r="B159" s="23">
        <v>37591</v>
      </c>
      <c r="C159" s="24">
        <v>6700</v>
      </c>
      <c r="D159" s="24">
        <v>9238</v>
      </c>
      <c r="E159" s="24">
        <v>5672</v>
      </c>
      <c r="F159" s="25">
        <v>14985.7</v>
      </c>
      <c r="G159" s="25">
        <v>4225.7</v>
      </c>
      <c r="H159" s="24">
        <v>7905</v>
      </c>
      <c r="I159" s="25">
        <v>2663.5</v>
      </c>
      <c r="J159" s="25">
        <v>13728.6</v>
      </c>
      <c r="K159" s="24">
        <v>12112</v>
      </c>
      <c r="L159" s="24">
        <v>3288</v>
      </c>
      <c r="M159" s="24">
        <v>130183</v>
      </c>
    </row>
    <row r="160" spans="2:13" ht="15">
      <c r="B160" s="23">
        <v>37622</v>
      </c>
      <c r="C160" s="24">
        <v>6704</v>
      </c>
      <c r="D160" s="24">
        <v>9198</v>
      </c>
      <c r="E160" s="24">
        <v>5669</v>
      </c>
      <c r="F160" s="25">
        <v>14954.8</v>
      </c>
      <c r="G160" s="25">
        <v>4209</v>
      </c>
      <c r="H160" s="24">
        <v>7913</v>
      </c>
      <c r="I160" s="25">
        <v>2670.1</v>
      </c>
      <c r="J160" s="25">
        <v>13767.7</v>
      </c>
      <c r="K160" s="24">
        <v>12173</v>
      </c>
      <c r="L160" s="24">
        <v>3264</v>
      </c>
      <c r="M160" s="24">
        <v>130266</v>
      </c>
    </row>
    <row r="161" spans="2:13" ht="15">
      <c r="B161" s="23">
        <v>37653</v>
      </c>
      <c r="C161" s="24">
        <v>6667</v>
      </c>
      <c r="D161" s="24">
        <v>9134</v>
      </c>
      <c r="E161" s="24">
        <v>5646</v>
      </c>
      <c r="F161" s="25">
        <v>14921.9</v>
      </c>
      <c r="G161" s="25">
        <v>4212.6</v>
      </c>
      <c r="H161" s="24">
        <v>7929</v>
      </c>
      <c r="I161" s="25">
        <v>2673.7</v>
      </c>
      <c r="J161" s="25">
        <v>13796.4</v>
      </c>
      <c r="K161" s="24">
        <v>12130</v>
      </c>
      <c r="L161" s="24">
        <v>3236</v>
      </c>
      <c r="M161" s="24">
        <v>130108</v>
      </c>
    </row>
    <row r="162" spans="2:13" ht="15">
      <c r="B162" s="23">
        <v>37681</v>
      </c>
      <c r="C162" s="24">
        <v>6654</v>
      </c>
      <c r="D162" s="24">
        <v>9097</v>
      </c>
      <c r="E162" s="24">
        <v>5625</v>
      </c>
      <c r="F162" s="25">
        <v>14894.4</v>
      </c>
      <c r="G162" s="25">
        <v>4199.3</v>
      </c>
      <c r="H162" s="24">
        <v>7942</v>
      </c>
      <c r="I162" s="25">
        <v>2665.3</v>
      </c>
      <c r="J162" s="25">
        <v>13821.4</v>
      </c>
      <c r="K162" s="24">
        <v>12109</v>
      </c>
      <c r="L162" s="24">
        <v>3221</v>
      </c>
      <c r="M162" s="24">
        <v>129896</v>
      </c>
    </row>
    <row r="163" spans="2:13" ht="15">
      <c r="B163" s="23">
        <v>37712</v>
      </c>
      <c r="C163" s="24">
        <v>6689</v>
      </c>
      <c r="D163" s="24">
        <v>9018</v>
      </c>
      <c r="E163" s="24">
        <v>5590</v>
      </c>
      <c r="F163" s="25">
        <v>14916.7</v>
      </c>
      <c r="G163" s="25">
        <v>4183.2</v>
      </c>
      <c r="H163" s="24">
        <v>7971</v>
      </c>
      <c r="I163" s="25">
        <v>2688.6</v>
      </c>
      <c r="J163" s="25">
        <v>13857.4</v>
      </c>
      <c r="K163" s="24">
        <v>12085</v>
      </c>
      <c r="L163" s="24">
        <v>3207</v>
      </c>
      <c r="M163" s="24">
        <v>129847</v>
      </c>
    </row>
    <row r="164" spans="2:13" ht="15">
      <c r="B164" s="23">
        <v>37742</v>
      </c>
      <c r="C164" s="24">
        <v>6706</v>
      </c>
      <c r="D164" s="24">
        <v>8983</v>
      </c>
      <c r="E164" s="24">
        <v>5573</v>
      </c>
      <c r="F164" s="25">
        <v>14896.4</v>
      </c>
      <c r="G164" s="25">
        <v>4175.9</v>
      </c>
      <c r="H164" s="24">
        <v>7988</v>
      </c>
      <c r="I164" s="25">
        <v>2702.3</v>
      </c>
      <c r="J164" s="25">
        <v>13880.3</v>
      </c>
      <c r="K164" s="24">
        <v>12092</v>
      </c>
      <c r="L164" s="24">
        <v>3193</v>
      </c>
      <c r="M164" s="24">
        <v>129841</v>
      </c>
    </row>
    <row r="165" spans="2:13" ht="15">
      <c r="B165" s="23">
        <v>37773</v>
      </c>
      <c r="C165" s="24">
        <v>6723</v>
      </c>
      <c r="D165" s="24">
        <v>8945</v>
      </c>
      <c r="E165" s="24">
        <v>5548</v>
      </c>
      <c r="F165" s="25">
        <v>14888.6</v>
      </c>
      <c r="G165" s="25">
        <v>4168</v>
      </c>
      <c r="H165" s="24">
        <v>7985</v>
      </c>
      <c r="I165" s="25">
        <v>2691.2</v>
      </c>
      <c r="J165" s="25">
        <v>13893.1</v>
      </c>
      <c r="K165" s="24">
        <v>12121</v>
      </c>
      <c r="L165" s="24">
        <v>3182</v>
      </c>
      <c r="M165" s="24">
        <v>129839</v>
      </c>
    </row>
    <row r="166" spans="2:13" ht="15">
      <c r="B166" s="23">
        <v>37803</v>
      </c>
      <c r="C166" s="24">
        <v>6735</v>
      </c>
      <c r="D166" s="24">
        <v>8885</v>
      </c>
      <c r="E166" s="24">
        <v>5516</v>
      </c>
      <c r="F166" s="25">
        <v>14883.9</v>
      </c>
      <c r="G166" s="25">
        <v>4163.4</v>
      </c>
      <c r="H166" s="24">
        <v>8001</v>
      </c>
      <c r="I166" s="25">
        <v>2695</v>
      </c>
      <c r="J166" s="25">
        <v>13892.4</v>
      </c>
      <c r="K166" s="24">
        <v>12143</v>
      </c>
      <c r="L166" s="24">
        <v>3176</v>
      </c>
      <c r="M166" s="24">
        <v>129864</v>
      </c>
    </row>
    <row r="167" spans="2:13" ht="15">
      <c r="B167" s="23">
        <v>37834</v>
      </c>
      <c r="C167" s="24">
        <v>6760</v>
      </c>
      <c r="D167" s="24">
        <v>8871</v>
      </c>
      <c r="E167" s="24">
        <v>5507</v>
      </c>
      <c r="F167" s="25">
        <v>14904.5</v>
      </c>
      <c r="G167" s="25">
        <v>4168.1</v>
      </c>
      <c r="H167" s="24">
        <v>8005</v>
      </c>
      <c r="I167" s="25">
        <v>2684.2</v>
      </c>
      <c r="J167" s="25">
        <v>13906.3</v>
      </c>
      <c r="K167" s="24">
        <v>12177</v>
      </c>
      <c r="L167" s="24">
        <v>3165</v>
      </c>
      <c r="M167" s="24">
        <v>129822</v>
      </c>
    </row>
    <row r="168" spans="2:13" ht="15">
      <c r="B168" s="23">
        <v>37865</v>
      </c>
      <c r="C168" s="24">
        <v>6783</v>
      </c>
      <c r="D168" s="24">
        <v>8856</v>
      </c>
      <c r="E168" s="24">
        <v>5491</v>
      </c>
      <c r="F168" s="25">
        <v>14932.2</v>
      </c>
      <c r="G168" s="25">
        <v>4177.3</v>
      </c>
      <c r="H168" s="24">
        <v>8008</v>
      </c>
      <c r="I168" s="25">
        <v>2693.7</v>
      </c>
      <c r="J168" s="25">
        <v>13932.1</v>
      </c>
      <c r="K168" s="24">
        <v>12208</v>
      </c>
      <c r="L168" s="24">
        <v>3164</v>
      </c>
      <c r="M168" s="24">
        <v>129925</v>
      </c>
    </row>
    <row r="169" spans="2:13" ht="15">
      <c r="B169" s="23">
        <v>37895</v>
      </c>
      <c r="C169" s="24">
        <v>6784</v>
      </c>
      <c r="D169" s="24">
        <v>8856</v>
      </c>
      <c r="E169" s="24">
        <v>5478</v>
      </c>
      <c r="F169" s="25">
        <v>14956.2</v>
      </c>
      <c r="G169" s="25">
        <v>4186.4</v>
      </c>
      <c r="H169" s="24">
        <v>7995</v>
      </c>
      <c r="I169" s="25">
        <v>2716.8</v>
      </c>
      <c r="J169" s="25">
        <v>13960.5</v>
      </c>
      <c r="K169" s="24">
        <v>12259</v>
      </c>
      <c r="L169" s="24">
        <v>3158</v>
      </c>
      <c r="M169" s="24">
        <v>130128</v>
      </c>
    </row>
    <row r="170" spans="2:13" ht="15">
      <c r="B170" s="23">
        <v>37926</v>
      </c>
      <c r="C170" s="24">
        <v>6796</v>
      </c>
      <c r="D170" s="24">
        <v>8860</v>
      </c>
      <c r="E170" s="24">
        <v>5455</v>
      </c>
      <c r="F170" s="25">
        <v>14929.5</v>
      </c>
      <c r="G170" s="25">
        <v>4188.5</v>
      </c>
      <c r="H170" s="24">
        <v>7990</v>
      </c>
      <c r="I170" s="25">
        <v>2732.6</v>
      </c>
      <c r="J170" s="25">
        <v>13983.1</v>
      </c>
      <c r="K170" s="24">
        <v>12284</v>
      </c>
      <c r="L170" s="24">
        <v>3150</v>
      </c>
      <c r="M170" s="24">
        <v>130146</v>
      </c>
    </row>
    <row r="171" spans="2:13" ht="15">
      <c r="B171" s="23">
        <v>37956</v>
      </c>
      <c r="C171" s="24">
        <v>6827</v>
      </c>
      <c r="D171" s="24">
        <v>8857</v>
      </c>
      <c r="E171" s="24">
        <v>5443</v>
      </c>
      <c r="F171" s="25">
        <v>14931.7</v>
      </c>
      <c r="G171" s="25">
        <v>4174.3</v>
      </c>
      <c r="H171" s="24">
        <v>7983</v>
      </c>
      <c r="I171" s="25">
        <v>2739.9</v>
      </c>
      <c r="J171" s="25">
        <v>14010.3</v>
      </c>
      <c r="K171" s="24">
        <v>12320</v>
      </c>
      <c r="L171" s="24">
        <v>3150</v>
      </c>
      <c r="M171" s="24">
        <v>130270</v>
      </c>
    </row>
    <row r="172" spans="2:13" ht="15">
      <c r="B172" s="23">
        <v>37987</v>
      </c>
      <c r="C172" s="24">
        <v>6848</v>
      </c>
      <c r="D172" s="24">
        <v>8866</v>
      </c>
      <c r="E172" s="24">
        <v>5426</v>
      </c>
      <c r="F172" s="25">
        <v>14963.9</v>
      </c>
      <c r="G172" s="25">
        <v>4205</v>
      </c>
      <c r="H172" s="24">
        <v>7984</v>
      </c>
      <c r="I172" s="25">
        <v>2749.7</v>
      </c>
      <c r="J172" s="25">
        <v>14031.4</v>
      </c>
      <c r="K172" s="24">
        <v>12346</v>
      </c>
      <c r="L172" s="24">
        <v>3144</v>
      </c>
      <c r="M172" s="24">
        <v>130420</v>
      </c>
    </row>
    <row r="173" spans="2:13" ht="15">
      <c r="B173" s="23">
        <v>38018</v>
      </c>
      <c r="C173" s="24">
        <v>6838</v>
      </c>
      <c r="D173" s="24">
        <v>8865</v>
      </c>
      <c r="E173" s="24">
        <v>5412</v>
      </c>
      <c r="F173" s="25">
        <v>14968.9</v>
      </c>
      <c r="G173" s="25">
        <v>4206.7</v>
      </c>
      <c r="H173" s="24">
        <v>7989</v>
      </c>
      <c r="I173" s="25">
        <v>2746.7</v>
      </c>
      <c r="J173" s="25">
        <v>14048.8</v>
      </c>
      <c r="K173" s="24">
        <v>12372</v>
      </c>
      <c r="L173" s="24">
        <v>3143</v>
      </c>
      <c r="M173" s="24">
        <v>130463</v>
      </c>
    </row>
    <row r="174" spans="2:13" ht="15">
      <c r="B174" s="23">
        <v>38047</v>
      </c>
      <c r="C174" s="24">
        <v>6887</v>
      </c>
      <c r="D174" s="24">
        <v>8875</v>
      </c>
      <c r="E174" s="24">
        <v>5413</v>
      </c>
      <c r="F174" s="25">
        <v>15015.9</v>
      </c>
      <c r="G174" s="25">
        <v>4224.8</v>
      </c>
      <c r="H174" s="24">
        <v>7998</v>
      </c>
      <c r="I174" s="25">
        <v>2751.5</v>
      </c>
      <c r="J174" s="25">
        <v>14092.8</v>
      </c>
      <c r="K174" s="24">
        <v>12425</v>
      </c>
      <c r="L174" s="24">
        <v>3134</v>
      </c>
      <c r="M174" s="24">
        <v>130801</v>
      </c>
    </row>
    <row r="175" spans="2:13" ht="15">
      <c r="B175" s="23">
        <v>38078</v>
      </c>
      <c r="C175" s="24">
        <v>6901</v>
      </c>
      <c r="D175" s="24">
        <v>8900</v>
      </c>
      <c r="E175" s="24">
        <v>5416</v>
      </c>
      <c r="F175" s="25">
        <v>15034.2</v>
      </c>
      <c r="G175" s="25">
        <v>4217.5</v>
      </c>
      <c r="H175" s="24">
        <v>8011</v>
      </c>
      <c r="I175" s="25">
        <v>2750.7</v>
      </c>
      <c r="J175" s="25">
        <v>14127.2</v>
      </c>
      <c r="K175" s="24">
        <v>12435</v>
      </c>
      <c r="L175" s="24">
        <v>3131</v>
      </c>
      <c r="M175" s="24">
        <v>131051</v>
      </c>
    </row>
    <row r="176" spans="2:13" ht="15">
      <c r="B176" s="23">
        <v>38108</v>
      </c>
      <c r="C176" s="24">
        <v>6948</v>
      </c>
      <c r="D176" s="24">
        <v>8925</v>
      </c>
      <c r="E176" s="24">
        <v>5417</v>
      </c>
      <c r="F176" s="25">
        <v>15056.1</v>
      </c>
      <c r="G176" s="25">
        <v>4233.9</v>
      </c>
      <c r="H176" s="24">
        <v>8034</v>
      </c>
      <c r="I176" s="25">
        <v>2750.9</v>
      </c>
      <c r="J176" s="25">
        <v>14160.2</v>
      </c>
      <c r="K176" s="24">
        <v>12481</v>
      </c>
      <c r="L176" s="24">
        <v>3134</v>
      </c>
      <c r="M176" s="24">
        <v>131361</v>
      </c>
    </row>
    <row r="177" spans="2:13" ht="15">
      <c r="B177" s="23">
        <v>38139</v>
      </c>
      <c r="C177" s="24">
        <v>6962</v>
      </c>
      <c r="D177" s="24">
        <v>8931</v>
      </c>
      <c r="E177" s="24">
        <v>5400</v>
      </c>
      <c r="F177" s="25">
        <v>15077.4</v>
      </c>
      <c r="G177" s="25">
        <v>4244.8</v>
      </c>
      <c r="H177" s="24">
        <v>8039</v>
      </c>
      <c r="I177" s="25">
        <v>2742.1</v>
      </c>
      <c r="J177" s="25">
        <v>14186.6</v>
      </c>
      <c r="K177" s="24">
        <v>12495</v>
      </c>
      <c r="L177" s="24">
        <v>3135</v>
      </c>
      <c r="M177" s="24">
        <v>131442</v>
      </c>
    </row>
    <row r="178" spans="2:13" ht="15">
      <c r="B178" s="23">
        <v>38169</v>
      </c>
      <c r="C178" s="24">
        <v>6977</v>
      </c>
      <c r="D178" s="24">
        <v>8934</v>
      </c>
      <c r="E178" s="24">
        <v>5399</v>
      </c>
      <c r="F178" s="25">
        <v>15060.8</v>
      </c>
      <c r="G178" s="25">
        <v>4251.9</v>
      </c>
      <c r="H178" s="24">
        <v>8027</v>
      </c>
      <c r="I178" s="25">
        <v>2750.9</v>
      </c>
      <c r="J178" s="25">
        <v>14206.1</v>
      </c>
      <c r="K178" s="24">
        <v>12495</v>
      </c>
      <c r="L178" s="24">
        <v>3122</v>
      </c>
      <c r="M178" s="24">
        <v>131489</v>
      </c>
    </row>
    <row r="179" spans="2:13" ht="15">
      <c r="B179" s="23">
        <v>38200</v>
      </c>
      <c r="C179" s="24">
        <v>7003</v>
      </c>
      <c r="D179" s="24">
        <v>8961</v>
      </c>
      <c r="E179" s="24">
        <v>5382</v>
      </c>
      <c r="F179" s="25">
        <v>15066.8</v>
      </c>
      <c r="G179" s="25">
        <v>4266.1</v>
      </c>
      <c r="H179" s="24">
        <v>8036</v>
      </c>
      <c r="I179" s="25">
        <v>2755.9</v>
      </c>
      <c r="J179" s="25">
        <v>14238.6</v>
      </c>
      <c r="K179" s="24">
        <v>12485</v>
      </c>
      <c r="L179" s="24">
        <v>3105</v>
      </c>
      <c r="M179" s="24">
        <v>131610</v>
      </c>
    </row>
    <row r="180" spans="2:13" ht="15">
      <c r="B180" s="23">
        <v>38231</v>
      </c>
      <c r="C180" s="24">
        <v>7029</v>
      </c>
      <c r="D180" s="24">
        <v>8955</v>
      </c>
      <c r="E180" s="24">
        <v>5375</v>
      </c>
      <c r="F180" s="25">
        <v>15099</v>
      </c>
      <c r="G180" s="25">
        <v>4277.8</v>
      </c>
      <c r="H180" s="24">
        <v>8055</v>
      </c>
      <c r="I180" s="25">
        <v>2730.5</v>
      </c>
      <c r="J180" s="25">
        <v>14248.6</v>
      </c>
      <c r="K180" s="24">
        <v>12550</v>
      </c>
      <c r="L180" s="24">
        <v>3093</v>
      </c>
      <c r="M180" s="24">
        <v>131770</v>
      </c>
    </row>
    <row r="181" spans="2:13" ht="15">
      <c r="B181" s="23">
        <v>38261</v>
      </c>
      <c r="C181" s="24">
        <v>7077</v>
      </c>
      <c r="D181" s="24">
        <v>8970</v>
      </c>
      <c r="E181" s="24">
        <v>5364</v>
      </c>
      <c r="F181" s="25">
        <v>15125.2</v>
      </c>
      <c r="G181" s="25">
        <v>4287.3</v>
      </c>
      <c r="H181" s="24">
        <v>8053</v>
      </c>
      <c r="I181" s="25">
        <v>2790.8</v>
      </c>
      <c r="J181" s="25">
        <v>14288.1</v>
      </c>
      <c r="K181" s="24">
        <v>12582</v>
      </c>
      <c r="L181" s="24">
        <v>3098</v>
      </c>
      <c r="M181" s="24">
        <v>132121</v>
      </c>
    </row>
    <row r="182" spans="2:13" ht="15">
      <c r="B182" s="23">
        <v>38292</v>
      </c>
      <c r="C182" s="24">
        <v>7091</v>
      </c>
      <c r="D182" s="24">
        <v>8957</v>
      </c>
      <c r="E182" s="24">
        <v>5348</v>
      </c>
      <c r="F182" s="25">
        <v>15135.3</v>
      </c>
      <c r="G182" s="25">
        <v>4283.6</v>
      </c>
      <c r="H182" s="24">
        <v>8060</v>
      </c>
      <c r="I182" s="25">
        <v>2791.1</v>
      </c>
      <c r="J182" s="25">
        <v>14310.6</v>
      </c>
      <c r="K182" s="24">
        <v>12606</v>
      </c>
      <c r="L182" s="24">
        <v>3088</v>
      </c>
      <c r="M182" s="24">
        <v>132185</v>
      </c>
    </row>
    <row r="183" spans="2:13" ht="15">
      <c r="B183" s="23">
        <v>38322</v>
      </c>
      <c r="C183" s="24">
        <v>7117</v>
      </c>
      <c r="D183" s="24">
        <v>8953</v>
      </c>
      <c r="E183" s="24">
        <v>5332</v>
      </c>
      <c r="F183" s="25">
        <v>15126.6</v>
      </c>
      <c r="G183" s="25">
        <v>4301.5</v>
      </c>
      <c r="H183" s="24">
        <v>8083</v>
      </c>
      <c r="I183" s="25">
        <v>2805.9</v>
      </c>
      <c r="J183" s="25">
        <v>14341.3</v>
      </c>
      <c r="K183" s="24">
        <v>12630</v>
      </c>
      <c r="L183" s="24">
        <v>3079</v>
      </c>
      <c r="M183" s="24">
        <v>132317</v>
      </c>
    </row>
    <row r="184" spans="2:13" ht="15">
      <c r="B184" s="23">
        <v>38353</v>
      </c>
      <c r="C184" s="24">
        <v>7095</v>
      </c>
      <c r="D184" s="24">
        <v>8947</v>
      </c>
      <c r="E184" s="24">
        <v>5314</v>
      </c>
      <c r="F184" s="25">
        <v>15150.8</v>
      </c>
      <c r="G184" s="25">
        <v>4309.1</v>
      </c>
      <c r="H184" s="24">
        <v>8091</v>
      </c>
      <c r="I184" s="25">
        <v>2824.2</v>
      </c>
      <c r="J184" s="25">
        <v>14353.1</v>
      </c>
      <c r="K184" s="24">
        <v>12665</v>
      </c>
      <c r="L184" s="24">
        <v>3069</v>
      </c>
      <c r="M184" s="24">
        <v>132453</v>
      </c>
    </row>
    <row r="185" spans="2:13" ht="15">
      <c r="B185" s="23">
        <v>38384</v>
      </c>
      <c r="C185" s="24">
        <v>7153</v>
      </c>
      <c r="D185" s="24">
        <v>8967</v>
      </c>
      <c r="E185" s="24">
        <v>5307</v>
      </c>
      <c r="F185" s="25">
        <v>15187.4</v>
      </c>
      <c r="G185" s="25">
        <v>4321.9</v>
      </c>
      <c r="H185" s="24">
        <v>8097</v>
      </c>
      <c r="I185" s="25">
        <v>2804.3</v>
      </c>
      <c r="J185" s="25">
        <v>14382.8</v>
      </c>
      <c r="K185" s="24">
        <v>12690</v>
      </c>
      <c r="L185" s="24">
        <v>3058</v>
      </c>
      <c r="M185" s="24">
        <v>132693</v>
      </c>
    </row>
    <row r="186" spans="2:13" ht="15">
      <c r="B186" s="23">
        <v>38412</v>
      </c>
      <c r="C186" s="24">
        <v>7181</v>
      </c>
      <c r="D186" s="24">
        <v>8962</v>
      </c>
      <c r="E186" s="24">
        <v>5309</v>
      </c>
      <c r="F186" s="25">
        <v>15190.1</v>
      </c>
      <c r="G186" s="25">
        <v>4332.8</v>
      </c>
      <c r="H186" s="24">
        <v>8095</v>
      </c>
      <c r="I186" s="25">
        <v>2807.5</v>
      </c>
      <c r="J186" s="25">
        <v>14404.7</v>
      </c>
      <c r="K186" s="24">
        <v>12718</v>
      </c>
      <c r="L186" s="24">
        <v>3062</v>
      </c>
      <c r="M186" s="24">
        <v>132835</v>
      </c>
    </row>
    <row r="187" spans="2:13" ht="15">
      <c r="B187" s="23">
        <v>38443</v>
      </c>
      <c r="C187" s="24">
        <v>7266</v>
      </c>
      <c r="D187" s="24">
        <v>8957</v>
      </c>
      <c r="E187" s="24">
        <v>5296</v>
      </c>
      <c r="F187" s="25">
        <v>15241.1</v>
      </c>
      <c r="G187" s="25">
        <v>4347.9</v>
      </c>
      <c r="H187" s="24">
        <v>8103</v>
      </c>
      <c r="I187" s="25">
        <v>2811.4</v>
      </c>
      <c r="J187" s="25">
        <v>14439.8</v>
      </c>
      <c r="K187" s="24">
        <v>12802</v>
      </c>
      <c r="L187" s="24">
        <v>3068</v>
      </c>
      <c r="M187" s="24">
        <v>133195</v>
      </c>
    </row>
    <row r="188" spans="2:13" ht="15">
      <c r="B188" s="23">
        <v>38473</v>
      </c>
      <c r="C188" s="24">
        <v>7294</v>
      </c>
      <c r="D188" s="24">
        <v>8970</v>
      </c>
      <c r="E188" s="24">
        <v>5288</v>
      </c>
      <c r="F188" s="25">
        <v>15262.3</v>
      </c>
      <c r="G188" s="25">
        <v>4360.1</v>
      </c>
      <c r="H188" s="24">
        <v>8108</v>
      </c>
      <c r="I188" s="25">
        <v>2822.9</v>
      </c>
      <c r="J188" s="25">
        <v>14480.6</v>
      </c>
      <c r="K188" s="24">
        <v>12797</v>
      </c>
      <c r="L188" s="24">
        <v>3062</v>
      </c>
      <c r="M188" s="24">
        <v>133364</v>
      </c>
    </row>
    <row r="189" spans="2:13" ht="15">
      <c r="B189" s="23">
        <v>38504</v>
      </c>
      <c r="C189" s="24">
        <v>7333</v>
      </c>
      <c r="D189" s="24">
        <v>8953</v>
      </c>
      <c r="E189" s="24">
        <v>5274</v>
      </c>
      <c r="F189" s="25">
        <v>15297.6</v>
      </c>
      <c r="G189" s="25">
        <v>4359.4</v>
      </c>
      <c r="H189" s="24">
        <v>8127</v>
      </c>
      <c r="I189" s="25">
        <v>2833.8</v>
      </c>
      <c r="J189" s="25">
        <v>14524.5</v>
      </c>
      <c r="K189" s="24">
        <v>12837</v>
      </c>
      <c r="L189" s="24">
        <v>3057</v>
      </c>
      <c r="M189" s="24">
        <v>133610</v>
      </c>
    </row>
    <row r="190" spans="2:13" ht="15">
      <c r="B190" s="23">
        <v>38534</v>
      </c>
      <c r="C190" s="24">
        <v>7353</v>
      </c>
      <c r="D190" s="24">
        <v>8949</v>
      </c>
      <c r="E190" s="24">
        <v>5274</v>
      </c>
      <c r="F190" s="25">
        <v>15334.7</v>
      </c>
      <c r="G190" s="25">
        <v>4373.8</v>
      </c>
      <c r="H190" s="24">
        <v>8148</v>
      </c>
      <c r="I190" s="25">
        <v>2836.5</v>
      </c>
      <c r="J190" s="25">
        <v>14575</v>
      </c>
      <c r="K190" s="24">
        <v>12867</v>
      </c>
      <c r="L190" s="24">
        <v>3061</v>
      </c>
      <c r="M190" s="24">
        <v>133979</v>
      </c>
    </row>
    <row r="191" spans="2:13" ht="15">
      <c r="B191" s="23">
        <v>38565</v>
      </c>
      <c r="C191" s="24">
        <v>7394</v>
      </c>
      <c r="D191" s="24">
        <v>8946</v>
      </c>
      <c r="E191" s="24">
        <v>5255</v>
      </c>
      <c r="F191" s="25">
        <v>15354.8</v>
      </c>
      <c r="G191" s="25">
        <v>4378.9</v>
      </c>
      <c r="H191" s="24">
        <v>8172</v>
      </c>
      <c r="I191" s="25">
        <v>2843</v>
      </c>
      <c r="J191" s="25">
        <v>14599.7</v>
      </c>
      <c r="K191" s="24">
        <v>12891</v>
      </c>
      <c r="L191" s="24">
        <v>3062</v>
      </c>
      <c r="M191" s="24">
        <v>134174</v>
      </c>
    </row>
    <row r="192" spans="2:13" ht="15">
      <c r="B192" s="23">
        <v>38596</v>
      </c>
      <c r="C192" s="24">
        <v>7415</v>
      </c>
      <c r="D192" s="24">
        <v>8930</v>
      </c>
      <c r="E192" s="24">
        <v>5244</v>
      </c>
      <c r="F192" s="25">
        <v>15331.4</v>
      </c>
      <c r="G192" s="25">
        <v>4381.3</v>
      </c>
      <c r="H192" s="24">
        <v>8182</v>
      </c>
      <c r="I192" s="25">
        <v>2849.5</v>
      </c>
      <c r="J192" s="25">
        <v>14628</v>
      </c>
      <c r="K192" s="24">
        <v>12862</v>
      </c>
      <c r="L192" s="24">
        <v>3069</v>
      </c>
      <c r="M192" s="24">
        <v>134237</v>
      </c>
    </row>
    <row r="193" spans="2:13" ht="15">
      <c r="B193" s="23">
        <v>38626</v>
      </c>
      <c r="C193" s="24">
        <v>7460</v>
      </c>
      <c r="D193" s="24">
        <v>8957</v>
      </c>
      <c r="E193" s="24">
        <v>5234</v>
      </c>
      <c r="F193" s="25">
        <v>15326.5</v>
      </c>
      <c r="G193" s="25">
        <v>4386.8</v>
      </c>
      <c r="H193" s="24">
        <v>8218</v>
      </c>
      <c r="I193" s="25">
        <v>2848.3</v>
      </c>
      <c r="J193" s="25">
        <v>14650.5</v>
      </c>
      <c r="K193" s="24">
        <v>12840</v>
      </c>
      <c r="L193" s="24">
        <v>3055</v>
      </c>
      <c r="M193" s="24">
        <v>134321</v>
      </c>
    </row>
    <row r="194" spans="2:13" ht="15">
      <c r="B194" s="23">
        <v>38657</v>
      </c>
      <c r="C194" s="24">
        <v>7524</v>
      </c>
      <c r="D194" s="24">
        <v>8950</v>
      </c>
      <c r="E194" s="24">
        <v>5231</v>
      </c>
      <c r="F194" s="25">
        <v>15348.9</v>
      </c>
      <c r="G194" s="25">
        <v>4400.1</v>
      </c>
      <c r="H194" s="24">
        <v>8243</v>
      </c>
      <c r="I194" s="25">
        <v>2861.1</v>
      </c>
      <c r="J194" s="25">
        <v>14683.2</v>
      </c>
      <c r="K194" s="24">
        <v>12884</v>
      </c>
      <c r="L194" s="24">
        <v>3056</v>
      </c>
      <c r="M194" s="24">
        <v>134655</v>
      </c>
    </row>
    <row r="195" spans="2:13" ht="15">
      <c r="B195" s="23">
        <v>38687</v>
      </c>
      <c r="C195" s="24">
        <v>7533</v>
      </c>
      <c r="D195" s="24">
        <v>8962</v>
      </c>
      <c r="E195" s="24">
        <v>5227</v>
      </c>
      <c r="F195" s="25">
        <v>15346.6</v>
      </c>
      <c r="G195" s="25">
        <v>4404.3</v>
      </c>
      <c r="H195" s="24">
        <v>8250</v>
      </c>
      <c r="I195" s="25">
        <v>2868.3</v>
      </c>
      <c r="J195" s="25">
        <v>14705.8</v>
      </c>
      <c r="K195" s="24">
        <v>12905</v>
      </c>
      <c r="L195" s="24">
        <v>3054</v>
      </c>
      <c r="M195" s="24">
        <v>134813</v>
      </c>
    </row>
    <row r="196" spans="2:13" ht="15">
      <c r="B196" s="23">
        <v>38718</v>
      </c>
      <c r="C196" s="24">
        <v>7605</v>
      </c>
      <c r="D196" s="24">
        <v>8982</v>
      </c>
      <c r="E196" s="24">
        <v>5228</v>
      </c>
      <c r="F196" s="25">
        <v>15346.5</v>
      </c>
      <c r="G196" s="25">
        <v>4417.6</v>
      </c>
      <c r="H196" s="24">
        <v>8270</v>
      </c>
      <c r="I196" s="25">
        <v>2876.5</v>
      </c>
      <c r="J196" s="25">
        <v>14747.2</v>
      </c>
      <c r="K196" s="24">
        <v>12945</v>
      </c>
      <c r="L196" s="24">
        <v>3052</v>
      </c>
      <c r="M196" s="24">
        <v>135075</v>
      </c>
    </row>
    <row r="197" spans="2:13" ht="15">
      <c r="B197" s="23">
        <v>38749</v>
      </c>
      <c r="C197" s="24">
        <v>7678</v>
      </c>
      <c r="D197" s="24">
        <v>8991</v>
      </c>
      <c r="E197" s="24">
        <v>5224</v>
      </c>
      <c r="F197" s="25">
        <v>15355.6</v>
      </c>
      <c r="G197" s="25">
        <v>4428.8</v>
      </c>
      <c r="H197" s="24">
        <v>8296</v>
      </c>
      <c r="I197" s="25">
        <v>2894</v>
      </c>
      <c r="J197" s="25">
        <v>14783.7</v>
      </c>
      <c r="K197" s="24">
        <v>12981</v>
      </c>
      <c r="L197" s="24">
        <v>3051</v>
      </c>
      <c r="M197" s="24">
        <v>135401</v>
      </c>
    </row>
    <row r="198" spans="2:13" ht="15">
      <c r="B198" s="23">
        <v>38777</v>
      </c>
      <c r="C198" s="24">
        <v>7691</v>
      </c>
      <c r="D198" s="24">
        <v>9005</v>
      </c>
      <c r="E198" s="24">
        <v>5215</v>
      </c>
      <c r="F198" s="25">
        <v>15381.7</v>
      </c>
      <c r="G198" s="25">
        <v>4429.1</v>
      </c>
      <c r="H198" s="24">
        <v>8316</v>
      </c>
      <c r="I198" s="25">
        <v>2898.9</v>
      </c>
      <c r="J198" s="25">
        <v>14821.2</v>
      </c>
      <c r="K198" s="24">
        <v>13037</v>
      </c>
      <c r="L198" s="24">
        <v>3054</v>
      </c>
      <c r="M198" s="24">
        <v>135705</v>
      </c>
    </row>
    <row r="199" spans="2:13" ht="15">
      <c r="B199" s="23">
        <v>38808</v>
      </c>
      <c r="C199" s="24">
        <v>7724</v>
      </c>
      <c r="D199" s="24">
        <v>9026</v>
      </c>
      <c r="E199" s="24">
        <v>5206</v>
      </c>
      <c r="F199" s="25">
        <v>15355.4</v>
      </c>
      <c r="G199" s="25">
        <v>4443.1</v>
      </c>
      <c r="H199" s="24">
        <v>8339</v>
      </c>
      <c r="I199" s="25">
        <v>2905.3</v>
      </c>
      <c r="J199" s="25">
        <v>14840.9</v>
      </c>
      <c r="K199" s="24">
        <v>13073</v>
      </c>
      <c r="L199" s="24">
        <v>3045</v>
      </c>
      <c r="M199" s="24">
        <v>135879</v>
      </c>
    </row>
    <row r="200" spans="2:13" ht="15">
      <c r="B200" s="23">
        <v>38838</v>
      </c>
      <c r="C200" s="24">
        <v>7718</v>
      </c>
      <c r="D200" s="24">
        <v>9021</v>
      </c>
      <c r="E200" s="24">
        <v>5188</v>
      </c>
      <c r="F200" s="25">
        <v>15318.8</v>
      </c>
      <c r="G200" s="25">
        <v>4460.9</v>
      </c>
      <c r="H200" s="24">
        <v>8340</v>
      </c>
      <c r="I200" s="25">
        <v>2904.3</v>
      </c>
      <c r="J200" s="25">
        <v>14866.6</v>
      </c>
      <c r="K200" s="24">
        <v>13051</v>
      </c>
      <c r="L200" s="24">
        <v>3039</v>
      </c>
      <c r="M200" s="24">
        <v>135910</v>
      </c>
    </row>
    <row r="201" spans="2:13" ht="15">
      <c r="B201" s="23">
        <v>38869</v>
      </c>
      <c r="C201" s="24">
        <v>7703</v>
      </c>
      <c r="D201" s="24">
        <v>9031</v>
      </c>
      <c r="E201" s="24">
        <v>5186</v>
      </c>
      <c r="F201" s="25">
        <v>15330.3</v>
      </c>
      <c r="G201" s="25">
        <v>4465</v>
      </c>
      <c r="H201" s="24">
        <v>8325</v>
      </c>
      <c r="I201" s="25">
        <v>2873.9</v>
      </c>
      <c r="J201" s="25">
        <v>14899.7</v>
      </c>
      <c r="K201" s="24">
        <v>13059</v>
      </c>
      <c r="L201" s="24">
        <v>3036</v>
      </c>
      <c r="M201" s="24">
        <v>135979</v>
      </c>
    </row>
    <row r="202" spans="2:13" ht="15">
      <c r="B202" s="23">
        <v>38899</v>
      </c>
      <c r="C202" s="24">
        <v>7713</v>
      </c>
      <c r="D202" s="24">
        <v>9006</v>
      </c>
      <c r="E202" s="24">
        <v>5184</v>
      </c>
      <c r="F202" s="25">
        <v>15328.1</v>
      </c>
      <c r="G202" s="25">
        <v>4479.4</v>
      </c>
      <c r="H202" s="24">
        <v>8326</v>
      </c>
      <c r="I202" s="25">
        <v>2873.7</v>
      </c>
      <c r="J202" s="25">
        <v>14932</v>
      </c>
      <c r="K202" s="24">
        <v>13132</v>
      </c>
      <c r="L202" s="24">
        <v>3031</v>
      </c>
      <c r="M202" s="24">
        <v>136211</v>
      </c>
    </row>
    <row r="203" spans="2:13" ht="15">
      <c r="B203" s="23">
        <v>38930</v>
      </c>
      <c r="C203" s="24">
        <v>7725</v>
      </c>
      <c r="D203" s="24">
        <v>8992</v>
      </c>
      <c r="E203" s="24">
        <v>5167</v>
      </c>
      <c r="F203" s="25">
        <v>15334</v>
      </c>
      <c r="G203" s="25">
        <v>4482.1</v>
      </c>
      <c r="H203" s="24">
        <v>8333</v>
      </c>
      <c r="I203" s="25">
        <v>2890.1</v>
      </c>
      <c r="J203" s="25">
        <v>14961.6</v>
      </c>
      <c r="K203" s="24">
        <v>13151</v>
      </c>
      <c r="L203" s="24">
        <v>3035</v>
      </c>
      <c r="M203" s="24">
        <v>136352</v>
      </c>
    </row>
    <row r="204" spans="2:13" ht="15">
      <c r="B204" s="23">
        <v>38961</v>
      </c>
      <c r="C204" s="24">
        <v>7714</v>
      </c>
      <c r="D204" s="24">
        <v>8974</v>
      </c>
      <c r="E204" s="24">
        <v>5151</v>
      </c>
      <c r="F204" s="25">
        <v>15339.4</v>
      </c>
      <c r="G204" s="25">
        <v>4491.1</v>
      </c>
      <c r="H204" s="24">
        <v>8350</v>
      </c>
      <c r="I204" s="25">
        <v>2916.7</v>
      </c>
      <c r="J204" s="25">
        <v>15000.5</v>
      </c>
      <c r="K204" s="24">
        <v>13142</v>
      </c>
      <c r="L204" s="24">
        <v>3030</v>
      </c>
      <c r="M204" s="24">
        <v>136452</v>
      </c>
    </row>
    <row r="205" spans="2:13" ht="15">
      <c r="B205" s="23">
        <v>38991</v>
      </c>
      <c r="C205" s="24">
        <v>7679</v>
      </c>
      <c r="D205" s="24">
        <v>8942</v>
      </c>
      <c r="E205" s="24">
        <v>5128</v>
      </c>
      <c r="F205" s="25">
        <v>15365.8</v>
      </c>
      <c r="G205" s="25">
        <v>4500.7</v>
      </c>
      <c r="H205" s="24">
        <v>8343</v>
      </c>
      <c r="I205" s="25">
        <v>2916</v>
      </c>
      <c r="J205" s="25">
        <v>15041</v>
      </c>
      <c r="K205" s="24">
        <v>13181</v>
      </c>
      <c r="L205" s="24">
        <v>3023</v>
      </c>
      <c r="M205" s="24">
        <v>136495</v>
      </c>
    </row>
    <row r="206" spans="2:13" ht="15">
      <c r="B206" s="23">
        <v>39022</v>
      </c>
      <c r="C206" s="24">
        <v>7668</v>
      </c>
      <c r="D206" s="24">
        <v>8908</v>
      </c>
      <c r="E206" s="24">
        <v>5122</v>
      </c>
      <c r="F206" s="25">
        <v>15395.1</v>
      </c>
      <c r="G206" s="25">
        <v>4504.9</v>
      </c>
      <c r="H206" s="24">
        <v>8348</v>
      </c>
      <c r="I206" s="25">
        <v>2924.1</v>
      </c>
      <c r="J206" s="25">
        <v>15079.8</v>
      </c>
      <c r="K206" s="24">
        <v>13247</v>
      </c>
      <c r="L206" s="24">
        <v>3023</v>
      </c>
      <c r="M206" s="24">
        <v>136696</v>
      </c>
    </row>
    <row r="207" spans="2:13" ht="15">
      <c r="B207" s="23">
        <v>39052</v>
      </c>
      <c r="C207" s="24">
        <v>7689</v>
      </c>
      <c r="D207" s="24">
        <v>8901</v>
      </c>
      <c r="E207" s="24">
        <v>5100</v>
      </c>
      <c r="F207" s="25">
        <v>15398.6</v>
      </c>
      <c r="G207" s="25">
        <v>4520.7</v>
      </c>
      <c r="H207" s="24">
        <v>8352</v>
      </c>
      <c r="I207" s="25">
        <v>2916.8</v>
      </c>
      <c r="J207" s="25">
        <v>15124.7</v>
      </c>
      <c r="K207" s="24">
        <v>13294</v>
      </c>
      <c r="L207" s="24">
        <v>3031</v>
      </c>
      <c r="M207" s="24">
        <v>136873</v>
      </c>
    </row>
    <row r="208" spans="2:13" ht="15">
      <c r="B208" s="23">
        <v>39083</v>
      </c>
      <c r="C208" s="24">
        <v>7719</v>
      </c>
      <c r="D208" s="24">
        <v>8889</v>
      </c>
      <c r="E208" s="24">
        <v>5118</v>
      </c>
      <c r="F208" s="25">
        <v>15444.4</v>
      </c>
      <c r="G208" s="25">
        <v>4528</v>
      </c>
      <c r="H208" s="24">
        <v>8346</v>
      </c>
      <c r="I208" s="25">
        <v>2913.4</v>
      </c>
      <c r="J208" s="25">
        <v>15154.8</v>
      </c>
      <c r="K208" s="24">
        <v>13317</v>
      </c>
      <c r="L208" s="24">
        <v>3027</v>
      </c>
      <c r="M208" s="24">
        <v>137067</v>
      </c>
    </row>
    <row r="209" spans="2:13" ht="15">
      <c r="B209" s="23">
        <v>39114</v>
      </c>
      <c r="C209" s="24">
        <v>7632</v>
      </c>
      <c r="D209" s="24">
        <v>8890</v>
      </c>
      <c r="E209" s="24">
        <v>5108</v>
      </c>
      <c r="F209" s="25">
        <v>15476.3</v>
      </c>
      <c r="G209" s="25">
        <v>4529</v>
      </c>
      <c r="H209" s="24">
        <v>8348</v>
      </c>
      <c r="I209" s="25">
        <v>2912.2</v>
      </c>
      <c r="J209" s="25">
        <v>15196.2</v>
      </c>
      <c r="K209" s="24">
        <v>13343</v>
      </c>
      <c r="L209" s="24">
        <v>3032</v>
      </c>
      <c r="M209" s="24">
        <v>137171</v>
      </c>
    </row>
    <row r="210" spans="2:13" ht="15">
      <c r="B210" s="23">
        <v>39142</v>
      </c>
      <c r="C210" s="24">
        <v>7710</v>
      </c>
      <c r="D210" s="24">
        <v>8874</v>
      </c>
      <c r="E210" s="24">
        <v>5099</v>
      </c>
      <c r="F210" s="25">
        <v>15532.3</v>
      </c>
      <c r="G210" s="25">
        <v>4531</v>
      </c>
      <c r="H210" s="24">
        <v>8338</v>
      </c>
      <c r="I210" s="25">
        <v>2926.2</v>
      </c>
      <c r="J210" s="25">
        <v>15234.3</v>
      </c>
      <c r="K210" s="24">
        <v>13361</v>
      </c>
      <c r="L210" s="24">
        <v>3028</v>
      </c>
      <c r="M210" s="24">
        <v>137410</v>
      </c>
    </row>
    <row r="211" spans="2:13" ht="15">
      <c r="B211" s="23">
        <v>39173</v>
      </c>
      <c r="C211" s="24">
        <v>7695</v>
      </c>
      <c r="D211" s="24">
        <v>8865</v>
      </c>
      <c r="E211" s="24">
        <v>5084</v>
      </c>
      <c r="F211" s="25">
        <v>15522.1</v>
      </c>
      <c r="G211" s="25">
        <v>4531.4</v>
      </c>
      <c r="H211" s="24">
        <v>8320</v>
      </c>
      <c r="I211" s="25">
        <v>2929.8</v>
      </c>
      <c r="J211" s="25">
        <v>15286.1</v>
      </c>
      <c r="K211" s="24">
        <v>13382</v>
      </c>
      <c r="L211" s="24">
        <v>3034</v>
      </c>
      <c r="M211" s="24">
        <v>137502</v>
      </c>
    </row>
    <row r="212" spans="2:13" ht="15">
      <c r="B212" s="23">
        <v>39203</v>
      </c>
      <c r="C212" s="24">
        <v>7682</v>
      </c>
      <c r="D212" s="24">
        <v>8854</v>
      </c>
      <c r="E212" s="24">
        <v>5085</v>
      </c>
      <c r="F212" s="25">
        <v>15533.3</v>
      </c>
      <c r="G212" s="25">
        <v>4535.2</v>
      </c>
      <c r="H212" s="24">
        <v>8326</v>
      </c>
      <c r="I212" s="25">
        <v>2931.8</v>
      </c>
      <c r="J212" s="25">
        <v>15321.3</v>
      </c>
      <c r="K212" s="24">
        <v>13409</v>
      </c>
      <c r="L212" s="24">
        <v>3041</v>
      </c>
      <c r="M212" s="24">
        <v>137651</v>
      </c>
    </row>
    <row r="213" spans="2:13" ht="15">
      <c r="B213" s="23">
        <v>39234</v>
      </c>
      <c r="C213" s="24">
        <v>7693</v>
      </c>
      <c r="D213" s="24">
        <v>8835</v>
      </c>
      <c r="E213" s="24">
        <v>5081</v>
      </c>
      <c r="F213" s="25">
        <v>15512.6</v>
      </c>
      <c r="G213" s="25">
        <v>4535.4</v>
      </c>
      <c r="H213" s="24">
        <v>8319</v>
      </c>
      <c r="I213" s="25">
        <v>2930.3</v>
      </c>
      <c r="J213" s="25">
        <v>15367.4</v>
      </c>
      <c r="K213" s="24">
        <v>13426</v>
      </c>
      <c r="L213" s="24">
        <v>3038</v>
      </c>
      <c r="M213" s="24">
        <v>137706</v>
      </c>
    </row>
    <row r="214" spans="2:13" ht="15">
      <c r="B214" s="23">
        <v>39264</v>
      </c>
      <c r="C214" s="24">
        <v>7662</v>
      </c>
      <c r="D214" s="24">
        <v>8820</v>
      </c>
      <c r="E214" s="24">
        <v>5078</v>
      </c>
      <c r="F214" s="25">
        <v>15514.7</v>
      </c>
      <c r="G214" s="25">
        <v>4538.1</v>
      </c>
      <c r="H214" s="24">
        <v>8322</v>
      </c>
      <c r="I214" s="25">
        <v>2932.6</v>
      </c>
      <c r="J214" s="25">
        <v>15408.1</v>
      </c>
      <c r="K214" s="24">
        <v>13423</v>
      </c>
      <c r="L214" s="24">
        <v>3037</v>
      </c>
      <c r="M214" s="24">
        <v>137686</v>
      </c>
    </row>
    <row r="215" spans="2:13" ht="15">
      <c r="B215" s="23">
        <v>39295</v>
      </c>
      <c r="C215" s="24">
        <v>7608</v>
      </c>
      <c r="D215" s="24">
        <v>8783</v>
      </c>
      <c r="E215" s="24">
        <v>5050</v>
      </c>
      <c r="F215" s="25">
        <v>15514.6</v>
      </c>
      <c r="G215" s="25">
        <v>4535.8</v>
      </c>
      <c r="H215" s="24">
        <v>8295</v>
      </c>
      <c r="I215" s="25">
        <v>2950.2</v>
      </c>
      <c r="J215" s="25">
        <v>15445.4</v>
      </c>
      <c r="K215" s="24">
        <v>13421</v>
      </c>
      <c r="L215" s="24">
        <v>3031</v>
      </c>
      <c r="M215" s="24">
        <v>137615</v>
      </c>
    </row>
    <row r="216" spans="2:13" ht="15">
      <c r="B216" s="23">
        <v>39326</v>
      </c>
      <c r="C216" s="24">
        <v>7575</v>
      </c>
      <c r="D216" s="24">
        <v>8751</v>
      </c>
      <c r="E216" s="24">
        <v>5037</v>
      </c>
      <c r="F216" s="25">
        <v>15510</v>
      </c>
      <c r="G216" s="25">
        <v>4556.1</v>
      </c>
      <c r="H216" s="24">
        <v>8268</v>
      </c>
      <c r="I216" s="25">
        <v>2961.9</v>
      </c>
      <c r="J216" s="25">
        <v>15487</v>
      </c>
      <c r="K216" s="24">
        <v>13460</v>
      </c>
      <c r="L216" s="24">
        <v>3032</v>
      </c>
      <c r="M216" s="24">
        <v>137667</v>
      </c>
    </row>
    <row r="217" spans="2:13" ht="15">
      <c r="B217" s="23">
        <v>39356</v>
      </c>
      <c r="C217" s="24">
        <v>7556</v>
      </c>
      <c r="D217" s="24">
        <v>8718</v>
      </c>
      <c r="E217" s="24">
        <v>5035</v>
      </c>
      <c r="F217" s="25">
        <v>15507.4</v>
      </c>
      <c r="G217" s="25">
        <v>4553.8</v>
      </c>
      <c r="H217" s="24">
        <v>8257</v>
      </c>
      <c r="I217" s="25">
        <v>2970.8</v>
      </c>
      <c r="J217" s="25">
        <v>15518.1</v>
      </c>
      <c r="K217" s="24">
        <v>13494</v>
      </c>
      <c r="L217" s="24">
        <v>3027</v>
      </c>
      <c r="M217" s="24">
        <v>137753</v>
      </c>
    </row>
    <row r="218" spans="2:13" ht="15">
      <c r="B218" s="23">
        <v>39387</v>
      </c>
      <c r="C218" s="24">
        <v>7535</v>
      </c>
      <c r="D218" s="24">
        <v>8713</v>
      </c>
      <c r="E218" s="24">
        <v>5032</v>
      </c>
      <c r="F218" s="25">
        <v>15565.8</v>
      </c>
      <c r="G218" s="25">
        <v>4553</v>
      </c>
      <c r="H218" s="24">
        <v>8234</v>
      </c>
      <c r="I218" s="25">
        <v>2969.1</v>
      </c>
      <c r="J218" s="25">
        <v>15546.4</v>
      </c>
      <c r="K218" s="24">
        <v>13529</v>
      </c>
      <c r="L218" s="24">
        <v>3025</v>
      </c>
      <c r="M218" s="24">
        <v>137881</v>
      </c>
    </row>
    <row r="219" spans="2:13" ht="15">
      <c r="B219" s="23">
        <v>39417</v>
      </c>
      <c r="C219" s="24">
        <v>7491</v>
      </c>
      <c r="D219" s="24">
        <v>8692</v>
      </c>
      <c r="E219" s="24">
        <v>5034</v>
      </c>
      <c r="F219" s="25">
        <v>15566.4</v>
      </c>
      <c r="G219" s="25">
        <v>4548.6</v>
      </c>
      <c r="H219" s="24">
        <v>8227</v>
      </c>
      <c r="I219" s="25">
        <v>2977.8</v>
      </c>
      <c r="J219" s="25">
        <v>15581.5</v>
      </c>
      <c r="K219" s="24">
        <v>13535</v>
      </c>
      <c r="L219" s="24">
        <v>3023</v>
      </c>
      <c r="M219" s="24">
        <v>137951</v>
      </c>
    </row>
    <row r="220" spans="2:13" ht="15">
      <c r="B220" s="23">
        <v>39448</v>
      </c>
      <c r="C220" s="24">
        <v>7467</v>
      </c>
      <c r="D220" s="24">
        <v>8690</v>
      </c>
      <c r="E220" s="24">
        <v>5031</v>
      </c>
      <c r="F220" s="25">
        <v>15564</v>
      </c>
      <c r="G220" s="25">
        <v>4546.9</v>
      </c>
      <c r="H220" s="24">
        <v>8218</v>
      </c>
      <c r="I220" s="25">
        <v>2981.8</v>
      </c>
      <c r="J220" s="25">
        <v>15614.7</v>
      </c>
      <c r="K220" s="24">
        <v>13527</v>
      </c>
      <c r="L220" s="24">
        <v>3021</v>
      </c>
      <c r="M220" s="24">
        <v>137941</v>
      </c>
    </row>
    <row r="221" spans="2:13" ht="15">
      <c r="B221" s="23">
        <v>39479</v>
      </c>
      <c r="C221" s="24">
        <v>7439</v>
      </c>
      <c r="D221" s="24">
        <v>8671</v>
      </c>
      <c r="E221" s="24">
        <v>5020</v>
      </c>
      <c r="F221" s="25">
        <v>15529.4</v>
      </c>
      <c r="G221" s="25">
        <v>4548.7</v>
      </c>
      <c r="H221" s="24">
        <v>8208</v>
      </c>
      <c r="I221" s="25">
        <v>2992.1</v>
      </c>
      <c r="J221" s="25">
        <v>15652.8</v>
      </c>
      <c r="K221" s="24">
        <v>13532</v>
      </c>
      <c r="L221" s="24">
        <v>3020</v>
      </c>
      <c r="M221" s="24">
        <v>137891</v>
      </c>
    </row>
    <row r="222" spans="2:13" ht="15">
      <c r="B222" s="23">
        <v>39508</v>
      </c>
      <c r="C222" s="24">
        <v>7406</v>
      </c>
      <c r="D222" s="24">
        <v>8642</v>
      </c>
      <c r="E222" s="24">
        <v>5012</v>
      </c>
      <c r="F222" s="25">
        <v>15517.6</v>
      </c>
      <c r="G222" s="25">
        <v>4552</v>
      </c>
      <c r="H222" s="24">
        <v>8208</v>
      </c>
      <c r="I222" s="25">
        <v>3004</v>
      </c>
      <c r="J222" s="25">
        <v>15691.8</v>
      </c>
      <c r="K222" s="24">
        <v>13542</v>
      </c>
      <c r="L222" s="24">
        <v>3018</v>
      </c>
      <c r="M222" s="24">
        <v>137858</v>
      </c>
    </row>
    <row r="223" spans="2:13" ht="15">
      <c r="B223" s="23">
        <v>39539</v>
      </c>
      <c r="C223" s="24">
        <v>7347</v>
      </c>
      <c r="D223" s="24">
        <v>8601</v>
      </c>
      <c r="E223" s="24">
        <v>5003</v>
      </c>
      <c r="F223" s="25">
        <v>15451.2</v>
      </c>
      <c r="G223" s="25">
        <v>4554.6</v>
      </c>
      <c r="H223" s="24">
        <v>8202</v>
      </c>
      <c r="I223" s="25">
        <v>3020.4</v>
      </c>
      <c r="J223" s="25">
        <v>15734.3</v>
      </c>
      <c r="K223" s="24">
        <v>13529</v>
      </c>
      <c r="L223" s="24">
        <v>3011</v>
      </c>
      <c r="M223" s="24">
        <v>137709</v>
      </c>
    </row>
    <row r="224" spans="2:13" ht="15">
      <c r="B224" s="23">
        <v>39569</v>
      </c>
      <c r="C224" s="24">
        <v>7286</v>
      </c>
      <c r="D224" s="24">
        <v>8587</v>
      </c>
      <c r="E224" s="24">
        <v>4990</v>
      </c>
      <c r="F224" s="25">
        <v>15383.7</v>
      </c>
      <c r="G224" s="25">
        <v>4543.7</v>
      </c>
      <c r="H224" s="24">
        <v>8193</v>
      </c>
      <c r="I224" s="25">
        <v>3028.7</v>
      </c>
      <c r="J224" s="25">
        <v>15767.2</v>
      </c>
      <c r="K224" s="24">
        <v>13492</v>
      </c>
      <c r="L224" s="24">
        <v>3008</v>
      </c>
      <c r="M224" s="24">
        <v>137478</v>
      </c>
    </row>
    <row r="225" spans="2:13" ht="15">
      <c r="B225" s="23">
        <v>39600</v>
      </c>
      <c r="C225" s="24">
        <v>7216</v>
      </c>
      <c r="D225" s="24">
        <v>8559</v>
      </c>
      <c r="E225" s="24">
        <v>4969</v>
      </c>
      <c r="F225" s="25">
        <v>15347.3</v>
      </c>
      <c r="G225" s="25">
        <v>4531.9</v>
      </c>
      <c r="H225" s="24">
        <v>8176</v>
      </c>
      <c r="I225" s="25">
        <v>3049.9</v>
      </c>
      <c r="J225" s="25">
        <v>15787</v>
      </c>
      <c r="K225" s="24">
        <v>13479</v>
      </c>
      <c r="L225" s="24">
        <v>3001</v>
      </c>
      <c r="M225" s="24">
        <v>137285</v>
      </c>
    </row>
    <row r="226" spans="2:13" ht="15">
      <c r="B226" s="23">
        <v>39630</v>
      </c>
      <c r="C226" s="24">
        <v>7164</v>
      </c>
      <c r="D226" s="24">
        <v>8509</v>
      </c>
      <c r="E226" s="24">
        <v>4947</v>
      </c>
      <c r="F226" s="25">
        <v>15305.3</v>
      </c>
      <c r="G226" s="25">
        <v>4527.8</v>
      </c>
      <c r="H226" s="24">
        <v>8161</v>
      </c>
      <c r="I226" s="25">
        <v>3067.9</v>
      </c>
      <c r="J226" s="25">
        <v>15815.3</v>
      </c>
      <c r="K226" s="24">
        <v>13452</v>
      </c>
      <c r="L226" s="24">
        <v>2988</v>
      </c>
      <c r="M226" s="24">
        <v>137075</v>
      </c>
    </row>
    <row r="227" spans="2:13" ht="15">
      <c r="B227" s="23">
        <v>39661</v>
      </c>
      <c r="C227" s="24">
        <v>7112</v>
      </c>
      <c r="D227" s="24">
        <v>8433</v>
      </c>
      <c r="E227" s="24">
        <v>4930</v>
      </c>
      <c r="F227" s="25">
        <v>15238.7</v>
      </c>
      <c r="G227" s="25">
        <v>4513.9</v>
      </c>
      <c r="H227" s="24">
        <v>8143</v>
      </c>
      <c r="I227" s="25">
        <v>3092.2</v>
      </c>
      <c r="J227" s="25">
        <v>15842.8</v>
      </c>
      <c r="K227" s="24">
        <v>13425</v>
      </c>
      <c r="L227" s="24">
        <v>2977</v>
      </c>
      <c r="M227" s="24">
        <v>136741</v>
      </c>
    </row>
    <row r="228" spans="2:13" ht="15">
      <c r="B228" s="23">
        <v>39692</v>
      </c>
      <c r="C228" s="24">
        <v>7040</v>
      </c>
      <c r="D228" s="24">
        <v>8368</v>
      </c>
      <c r="E228" s="24">
        <v>4902</v>
      </c>
      <c r="F228" s="25">
        <v>15159.8</v>
      </c>
      <c r="G228" s="25">
        <v>4476.9</v>
      </c>
      <c r="H228" s="24">
        <v>8110</v>
      </c>
      <c r="I228" s="25">
        <v>3072.9</v>
      </c>
      <c r="J228" s="25">
        <v>15871</v>
      </c>
      <c r="K228" s="24">
        <v>13382</v>
      </c>
      <c r="L228" s="24">
        <v>2965</v>
      </c>
      <c r="M228" s="24">
        <v>136283</v>
      </c>
    </row>
    <row r="229" spans="2:13" ht="15">
      <c r="B229" s="23">
        <v>39722</v>
      </c>
      <c r="C229" s="24">
        <v>6948</v>
      </c>
      <c r="D229" s="24">
        <v>8262</v>
      </c>
      <c r="E229" s="24">
        <v>4867</v>
      </c>
      <c r="F229" s="25">
        <v>15079.6</v>
      </c>
      <c r="G229" s="25">
        <v>4460.1</v>
      </c>
      <c r="H229" s="24">
        <v>8073</v>
      </c>
      <c r="I229" s="25">
        <v>3058.2</v>
      </c>
      <c r="J229" s="25">
        <v>15898.2</v>
      </c>
      <c r="K229" s="24">
        <v>13346</v>
      </c>
      <c r="L229" s="24">
        <v>2954</v>
      </c>
      <c r="M229" s="24">
        <v>135729</v>
      </c>
    </row>
    <row r="230" spans="2:13" ht="15">
      <c r="B230" s="23">
        <v>39753</v>
      </c>
      <c r="C230" s="24">
        <v>6799</v>
      </c>
      <c r="D230" s="24">
        <v>8166</v>
      </c>
      <c r="E230" s="24">
        <v>4833</v>
      </c>
      <c r="F230" s="25">
        <v>14962.6</v>
      </c>
      <c r="G230" s="25">
        <v>4427.7</v>
      </c>
      <c r="H230" s="24">
        <v>8029</v>
      </c>
      <c r="I230" s="25">
        <v>3065.6</v>
      </c>
      <c r="J230" s="25">
        <v>15931.9</v>
      </c>
      <c r="K230" s="24">
        <v>13288</v>
      </c>
      <c r="L230" s="24">
        <v>2934</v>
      </c>
      <c r="M230" s="24">
        <v>135001</v>
      </c>
    </row>
    <row r="231" spans="2:13" ht="15">
      <c r="B231" s="23">
        <v>39783</v>
      </c>
      <c r="C231" s="24">
        <v>6704</v>
      </c>
      <c r="D231" s="24">
        <v>8042</v>
      </c>
      <c r="E231" s="24">
        <v>4780</v>
      </c>
      <c r="F231" s="25">
        <v>14863.4</v>
      </c>
      <c r="G231" s="25">
        <v>4397.3</v>
      </c>
      <c r="H231" s="24">
        <v>8000</v>
      </c>
      <c r="I231" s="25">
        <v>3070.3</v>
      </c>
      <c r="J231" s="25">
        <v>15962.5</v>
      </c>
      <c r="K231" s="24">
        <v>13248</v>
      </c>
      <c r="L231" s="24">
        <v>2908</v>
      </c>
      <c r="M231" s="24">
        <v>134328</v>
      </c>
    </row>
    <row r="232" spans="2:13" ht="15">
      <c r="B232" s="23">
        <v>39814</v>
      </c>
      <c r="C232" s="24">
        <v>6551</v>
      </c>
      <c r="D232" s="24">
        <v>7820</v>
      </c>
      <c r="E232" s="24">
        <v>4723</v>
      </c>
      <c r="F232" s="25">
        <v>14792.4</v>
      </c>
      <c r="G232" s="25">
        <v>4359.4</v>
      </c>
      <c r="H232" s="24">
        <v>7945</v>
      </c>
      <c r="I232" s="25">
        <v>3093.5</v>
      </c>
      <c r="J232" s="25">
        <v>15975.8</v>
      </c>
      <c r="K232" s="24">
        <v>13209</v>
      </c>
      <c r="L232" s="24">
        <v>2888</v>
      </c>
      <c r="M232" s="24">
        <v>133549</v>
      </c>
    </row>
    <row r="233" spans="2:13" ht="15">
      <c r="B233" s="23">
        <v>39845</v>
      </c>
      <c r="C233" s="24">
        <v>6435</v>
      </c>
      <c r="D233" s="24">
        <v>7702</v>
      </c>
      <c r="E233" s="24">
        <v>4675</v>
      </c>
      <c r="F233" s="25">
        <v>14722.6</v>
      </c>
      <c r="G233" s="25">
        <v>4333</v>
      </c>
      <c r="H233" s="24">
        <v>7894</v>
      </c>
      <c r="I233" s="25">
        <v>3090.6</v>
      </c>
      <c r="J233" s="25">
        <v>15993.9</v>
      </c>
      <c r="K233" s="24">
        <v>13183</v>
      </c>
      <c r="L233" s="24">
        <v>2873</v>
      </c>
      <c r="M233" s="24">
        <v>132823</v>
      </c>
    </row>
    <row r="234" spans="2:13" ht="15">
      <c r="B234" s="23">
        <v>39873</v>
      </c>
      <c r="C234" s="24">
        <v>6293</v>
      </c>
      <c r="D234" s="24">
        <v>7580</v>
      </c>
      <c r="E234" s="24">
        <v>4632</v>
      </c>
      <c r="F234" s="25">
        <v>14635.2</v>
      </c>
      <c r="G234" s="25">
        <v>4303.6</v>
      </c>
      <c r="H234" s="24">
        <v>7852</v>
      </c>
      <c r="I234" s="25">
        <v>3084.8</v>
      </c>
      <c r="J234" s="25">
        <v>16010.4</v>
      </c>
      <c r="K234" s="24">
        <v>13137</v>
      </c>
      <c r="L234" s="24">
        <v>2861</v>
      </c>
      <c r="M234" s="24">
        <v>132070</v>
      </c>
    </row>
    <row r="235" spans="2:13" ht="15">
      <c r="B235" s="23">
        <v>39904</v>
      </c>
      <c r="C235" s="24">
        <v>6179</v>
      </c>
      <c r="D235" s="24">
        <v>7450</v>
      </c>
      <c r="E235" s="24">
        <v>4613</v>
      </c>
      <c r="F235" s="25">
        <v>14592.4</v>
      </c>
      <c r="G235" s="25">
        <v>4255.8</v>
      </c>
      <c r="H235" s="24">
        <v>7805</v>
      </c>
      <c r="I235" s="25">
        <v>3079</v>
      </c>
      <c r="J235" s="25">
        <v>16019.5</v>
      </c>
      <c r="K235" s="24">
        <v>13103</v>
      </c>
      <c r="L235" s="24">
        <v>2837</v>
      </c>
      <c r="M235" s="24">
        <v>131542</v>
      </c>
    </row>
    <row r="236" spans="2:13" ht="15">
      <c r="B236" s="23">
        <v>39934</v>
      </c>
      <c r="C236" s="24">
        <v>6120</v>
      </c>
      <c r="D236" s="24">
        <v>7326</v>
      </c>
      <c r="E236" s="24">
        <v>4585</v>
      </c>
      <c r="F236" s="25">
        <v>14570.2</v>
      </c>
      <c r="G236" s="25">
        <v>4239.9</v>
      </c>
      <c r="H236" s="24">
        <v>7773</v>
      </c>
      <c r="I236" s="25">
        <v>3081.5</v>
      </c>
      <c r="J236" s="25">
        <v>16055.5</v>
      </c>
      <c r="K236" s="24">
        <v>13126</v>
      </c>
      <c r="L236" s="24">
        <v>2812</v>
      </c>
      <c r="M236" s="24">
        <v>131155</v>
      </c>
    </row>
    <row r="237" spans="2:13" ht="15">
      <c r="B237" s="23">
        <v>39965</v>
      </c>
      <c r="C237" s="24">
        <v>6029</v>
      </c>
      <c r="D237" s="24">
        <v>7222</v>
      </c>
      <c r="E237" s="24">
        <v>4560</v>
      </c>
      <c r="F237" s="25">
        <v>14545.8</v>
      </c>
      <c r="G237" s="25">
        <v>4223.2</v>
      </c>
      <c r="H237" s="24">
        <v>7742</v>
      </c>
      <c r="I237" s="25">
        <v>3091.7</v>
      </c>
      <c r="J237" s="25">
        <v>16073.4</v>
      </c>
      <c r="K237" s="24">
        <v>13105</v>
      </c>
      <c r="L237" s="24">
        <v>2797</v>
      </c>
      <c r="M237" s="24">
        <v>130640</v>
      </c>
    </row>
    <row r="238" spans="2:13" ht="15">
      <c r="B238" s="23">
        <v>39995</v>
      </c>
      <c r="C238" s="26">
        <v>5949</v>
      </c>
      <c r="D238" s="26">
        <v>7197</v>
      </c>
      <c r="E238" s="26">
        <v>4542</v>
      </c>
      <c r="F238" s="27">
        <v>14492.3</v>
      </c>
      <c r="G238" s="27">
        <v>4195.9</v>
      </c>
      <c r="H238" s="26">
        <v>7719</v>
      </c>
      <c r="I238" s="27">
        <v>3085.8</v>
      </c>
      <c r="J238" s="27">
        <v>16100.6</v>
      </c>
      <c r="K238" s="26">
        <v>13101</v>
      </c>
      <c r="L238" s="26">
        <v>2785</v>
      </c>
      <c r="M238" s="26">
        <v>130294</v>
      </c>
    </row>
    <row r="239" spans="2:13" ht="15">
      <c r="B239" s="23">
        <v>40026</v>
      </c>
      <c r="C239" s="26">
        <v>5885</v>
      </c>
      <c r="D239" s="26">
        <v>7151</v>
      </c>
      <c r="E239" s="26">
        <v>4531</v>
      </c>
      <c r="F239" s="27">
        <v>14477</v>
      </c>
      <c r="G239" s="27">
        <v>4194.8</v>
      </c>
      <c r="H239" s="26">
        <v>7695</v>
      </c>
      <c r="I239" s="27">
        <v>3088.7</v>
      </c>
      <c r="J239" s="27">
        <v>16132.6</v>
      </c>
      <c r="K239" s="26">
        <v>13083</v>
      </c>
      <c r="L239" s="26">
        <v>2776</v>
      </c>
      <c r="M239" s="26">
        <v>130082</v>
      </c>
    </row>
    <row r="240" spans="2:13" ht="15">
      <c r="B240" s="23">
        <v>40057</v>
      </c>
      <c r="C240" s="26">
        <v>5814</v>
      </c>
      <c r="D240" s="26">
        <v>7112</v>
      </c>
      <c r="E240" s="26">
        <v>4522</v>
      </c>
      <c r="F240" s="27">
        <v>14428.7</v>
      </c>
      <c r="G240" s="27">
        <v>4184.4</v>
      </c>
      <c r="H240" s="26">
        <v>7683</v>
      </c>
      <c r="I240" s="27">
        <v>3080.4</v>
      </c>
      <c r="J240" s="27">
        <v>16166.3</v>
      </c>
      <c r="K240" s="26">
        <v>13099</v>
      </c>
      <c r="L240" s="26">
        <v>2777</v>
      </c>
      <c r="M240" s="26">
        <v>129857</v>
      </c>
    </row>
    <row r="241" spans="2:13" ht="15">
      <c r="B241" s="23">
        <v>40087</v>
      </c>
      <c r="C241" s="26">
        <v>5747</v>
      </c>
      <c r="D241" s="26">
        <v>7070</v>
      </c>
      <c r="E241" s="26">
        <v>4507</v>
      </c>
      <c r="F241" s="27">
        <v>14365.7</v>
      </c>
      <c r="G241" s="27">
        <v>4168.6</v>
      </c>
      <c r="H241" s="26">
        <v>7664</v>
      </c>
      <c r="I241" s="27">
        <v>3087.7</v>
      </c>
      <c r="J241" s="27">
        <v>16194.6</v>
      </c>
      <c r="K241" s="26">
        <v>13045</v>
      </c>
      <c r="L241" s="26">
        <v>2774</v>
      </c>
      <c r="M241" s="26">
        <v>129633</v>
      </c>
    </row>
    <row r="242" spans="2:13" ht="15">
      <c r="B242" s="23">
        <v>40118</v>
      </c>
      <c r="C242" s="26">
        <v>5732</v>
      </c>
      <c r="D242" s="26">
        <v>7047</v>
      </c>
      <c r="E242" s="26">
        <v>4505</v>
      </c>
      <c r="F242" s="27">
        <v>14374.5</v>
      </c>
      <c r="G242" s="27">
        <v>4175.8</v>
      </c>
      <c r="H242" s="26">
        <v>7666</v>
      </c>
      <c r="I242" s="27">
        <v>3092.7</v>
      </c>
      <c r="J242" s="27">
        <v>16220.7</v>
      </c>
      <c r="K242" s="26">
        <v>13024</v>
      </c>
      <c r="L242" s="26">
        <v>2762</v>
      </c>
      <c r="M242" s="26">
        <v>129697</v>
      </c>
    </row>
    <row r="243" spans="2:13" ht="15">
      <c r="B243" s="23">
        <v>40148</v>
      </c>
      <c r="C243" s="26">
        <v>5696</v>
      </c>
      <c r="D243" s="26">
        <v>7036</v>
      </c>
      <c r="E243" s="26">
        <v>4498</v>
      </c>
      <c r="F243" s="27">
        <v>14360</v>
      </c>
      <c r="G243" s="27">
        <v>4171.8</v>
      </c>
      <c r="H243" s="26">
        <v>7657</v>
      </c>
      <c r="I243" s="27">
        <v>3107.3</v>
      </c>
      <c r="J243" s="27">
        <v>16242.5</v>
      </c>
      <c r="K243" s="26">
        <v>12991</v>
      </c>
      <c r="L243" s="26">
        <v>2748</v>
      </c>
      <c r="M243" s="26">
        <v>129588</v>
      </c>
    </row>
    <row r="244" spans="2:13" ht="15">
      <c r="B244" s="23">
        <v>40179</v>
      </c>
      <c r="C244" s="26">
        <v>5636</v>
      </c>
      <c r="D244" s="26">
        <v>7062</v>
      </c>
      <c r="E244" s="26">
        <v>4494</v>
      </c>
      <c r="F244" s="27">
        <v>14409.1</v>
      </c>
      <c r="G244" s="27">
        <v>4142.5</v>
      </c>
      <c r="H244" s="26">
        <v>7635</v>
      </c>
      <c r="I244" s="27">
        <v>3111.5</v>
      </c>
      <c r="J244" s="27">
        <v>16258.2</v>
      </c>
      <c r="K244" s="26">
        <v>13003</v>
      </c>
      <c r="L244" s="26">
        <v>2745</v>
      </c>
      <c r="M244" s="26">
        <v>129602</v>
      </c>
    </row>
    <row r="245" spans="2:13" ht="15">
      <c r="B245" s="23">
        <v>40210</v>
      </c>
      <c r="C245" s="26">
        <v>5585</v>
      </c>
      <c r="D245" s="26">
        <v>7071</v>
      </c>
      <c r="E245" s="26">
        <v>4501</v>
      </c>
      <c r="F245" s="27">
        <v>14416.2</v>
      </c>
      <c r="G245" s="27">
        <v>4133.5</v>
      </c>
      <c r="H245" s="26">
        <v>7628</v>
      </c>
      <c r="I245" s="27">
        <v>3121.2</v>
      </c>
      <c r="J245" s="27">
        <v>16279.2</v>
      </c>
      <c r="K245" s="26">
        <v>13026</v>
      </c>
      <c r="L245" s="26">
        <v>2739</v>
      </c>
      <c r="M245" s="26">
        <v>129641</v>
      </c>
    </row>
    <row r="246" spans="2:13" ht="15">
      <c r="B246" s="23">
        <v>40238</v>
      </c>
      <c r="C246" s="26">
        <v>5612</v>
      </c>
      <c r="D246" s="26">
        <v>7095</v>
      </c>
      <c r="E246" s="26">
        <v>4496</v>
      </c>
      <c r="F246" s="27">
        <v>14438.9</v>
      </c>
      <c r="G246" s="27">
        <v>4146.2</v>
      </c>
      <c r="H246" s="26">
        <v>7609</v>
      </c>
      <c r="I246" s="27">
        <v>3130.5</v>
      </c>
      <c r="J246" s="27">
        <v>16318.4</v>
      </c>
      <c r="K246" s="26">
        <v>13049</v>
      </c>
      <c r="L246" s="26">
        <v>2728</v>
      </c>
      <c r="M246" s="26">
        <v>129849</v>
      </c>
    </row>
    <row r="247" spans="2:13" ht="15">
      <c r="B247" s="23">
        <v>40269</v>
      </c>
      <c r="C247" s="26">
        <v>5634</v>
      </c>
      <c r="D247" s="26">
        <v>7123</v>
      </c>
      <c r="E247" s="26">
        <v>4506</v>
      </c>
      <c r="F247" s="27">
        <v>14453.3</v>
      </c>
      <c r="G247" s="27">
        <v>4153.6</v>
      </c>
      <c r="H247" s="26">
        <v>7611</v>
      </c>
      <c r="I247" s="27">
        <v>3133.6</v>
      </c>
      <c r="J247" s="27">
        <v>16343.8</v>
      </c>
      <c r="K247" s="26">
        <v>13085</v>
      </c>
      <c r="L247" s="26">
        <v>2727</v>
      </c>
      <c r="M247" s="26">
        <v>130162</v>
      </c>
    </row>
    <row r="248" spans="2:13" ht="15">
      <c r="B248" s="23">
        <v>40299</v>
      </c>
      <c r="C248" s="26">
        <v>5605</v>
      </c>
      <c r="D248" s="26">
        <v>7159</v>
      </c>
      <c r="E248" s="26">
        <v>4509</v>
      </c>
      <c r="F248" s="27">
        <v>14447.5</v>
      </c>
      <c r="G248" s="27">
        <v>4162.3</v>
      </c>
      <c r="H248" s="26">
        <v>7602</v>
      </c>
      <c r="I248" s="27">
        <v>3138.9</v>
      </c>
      <c r="J248" s="27">
        <v>16362.6</v>
      </c>
      <c r="K248" s="26">
        <v>13070</v>
      </c>
      <c r="L248" s="26">
        <v>2725</v>
      </c>
      <c r="M248" s="26">
        <v>130594</v>
      </c>
    </row>
    <row r="249" spans="2:13" ht="15">
      <c r="B249" s="23">
        <v>40330</v>
      </c>
      <c r="C249" s="26">
        <v>5596</v>
      </c>
      <c r="D249" s="26">
        <v>7166</v>
      </c>
      <c r="E249" s="26">
        <v>4506</v>
      </c>
      <c r="F249" s="27">
        <v>14431.3</v>
      </c>
      <c r="G249" s="27">
        <v>4174.4</v>
      </c>
      <c r="H249" s="26">
        <v>7591</v>
      </c>
      <c r="I249" s="27">
        <v>3146.4</v>
      </c>
      <c r="J249" s="27">
        <v>16385.2</v>
      </c>
      <c r="K249" s="26">
        <v>13100</v>
      </c>
      <c r="L249" s="26">
        <v>2711</v>
      </c>
      <c r="M249" s="26">
        <v>130419</v>
      </c>
    </row>
    <row r="250" spans="2:13" ht="15">
      <c r="B250" s="23">
        <v>40360</v>
      </c>
      <c r="C250" s="26">
        <v>5594</v>
      </c>
      <c r="D250" s="26">
        <v>7201</v>
      </c>
      <c r="E250" s="26">
        <v>4503</v>
      </c>
      <c r="F250" s="27">
        <v>14442.4</v>
      </c>
      <c r="G250" s="27">
        <v>4188.9</v>
      </c>
      <c r="H250" s="26">
        <v>7581</v>
      </c>
      <c r="I250" s="27">
        <v>3144.8</v>
      </c>
      <c r="J250" s="27">
        <v>16413</v>
      </c>
      <c r="K250" s="26">
        <v>13111</v>
      </c>
      <c r="L250" s="26">
        <v>2717</v>
      </c>
      <c r="M250" s="26">
        <v>130353</v>
      </c>
    </row>
    <row r="251" spans="2:13" ht="15">
      <c r="B251" s="23">
        <v>40391</v>
      </c>
      <c r="C251" s="26">
        <v>5628</v>
      </c>
      <c r="D251" s="26">
        <v>7180</v>
      </c>
      <c r="E251" s="26">
        <v>4498</v>
      </c>
      <c r="F251" s="27">
        <v>14448.8</v>
      </c>
      <c r="G251" s="27">
        <v>4187.8</v>
      </c>
      <c r="H251" s="26">
        <v>7578</v>
      </c>
      <c r="I251" s="27">
        <v>3154.5</v>
      </c>
      <c r="J251" s="27">
        <v>16444.3</v>
      </c>
      <c r="K251" s="26">
        <v>13135</v>
      </c>
      <c r="L251" s="26">
        <v>2724</v>
      </c>
      <c r="M251" s="26">
        <v>130352</v>
      </c>
    </row>
    <row r="252" spans="2:13" ht="15">
      <c r="B252" s="23">
        <v>40422</v>
      </c>
      <c r="C252" s="26">
        <v>5617</v>
      </c>
      <c r="D252" s="26">
        <v>7185</v>
      </c>
      <c r="E252" s="26">
        <v>4487</v>
      </c>
      <c r="F252" s="27">
        <v>14444.9</v>
      </c>
      <c r="G252" s="27">
        <v>4204.3</v>
      </c>
      <c r="H252" s="26">
        <v>7582</v>
      </c>
      <c r="I252" s="27">
        <v>3146.6</v>
      </c>
      <c r="J252" s="27">
        <v>16478.5</v>
      </c>
      <c r="K252" s="26">
        <v>13173</v>
      </c>
      <c r="L252" s="26">
        <v>2717</v>
      </c>
      <c r="M252" s="26">
        <v>130328</v>
      </c>
    </row>
    <row r="253" spans="2:13" ht="15">
      <c r="B253" s="23">
        <v>40452</v>
      </c>
      <c r="C253" s="26">
        <v>5620</v>
      </c>
      <c r="D253" s="26">
        <v>7181</v>
      </c>
      <c r="E253" s="26">
        <v>4480</v>
      </c>
      <c r="F253" s="27">
        <v>14457.9</v>
      </c>
      <c r="G253" s="27">
        <v>4205</v>
      </c>
      <c r="H253" s="26">
        <v>7582</v>
      </c>
      <c r="I253" s="27">
        <v>3170.9</v>
      </c>
      <c r="J253" s="27">
        <v>16518.4</v>
      </c>
      <c r="K253" s="26">
        <v>13163</v>
      </c>
      <c r="L253" s="26">
        <v>2716</v>
      </c>
      <c r="M253" s="26">
        <v>130500</v>
      </c>
    </row>
    <row r="254" spans="2:13" ht="15">
      <c r="B254" s="23">
        <v>40483</v>
      </c>
      <c r="C254" s="26">
        <v>5615</v>
      </c>
      <c r="D254" s="26">
        <v>7176</v>
      </c>
      <c r="E254" s="26">
        <v>4472</v>
      </c>
      <c r="F254" s="27">
        <v>14429.8</v>
      </c>
      <c r="G254" s="27">
        <v>4216.6</v>
      </c>
      <c r="H254" s="26">
        <v>7573</v>
      </c>
      <c r="I254" s="27">
        <v>3177.1</v>
      </c>
      <c r="J254" s="27">
        <v>16541.5</v>
      </c>
      <c r="K254" s="26">
        <v>13174</v>
      </c>
      <c r="L254" s="26">
        <v>2717</v>
      </c>
      <c r="M254" s="26">
        <v>130539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05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9.8515625" style="0" bestFit="1" customWidth="1"/>
    <col min="3" max="3" width="18.28125" style="0" bestFit="1" customWidth="1"/>
    <col min="4" max="4" width="10.140625" style="0" customWidth="1"/>
    <col min="5" max="5" width="14.57421875" style="0" bestFit="1" customWidth="1"/>
    <col min="6" max="6" width="32.140625" style="0" customWidth="1"/>
    <col min="7" max="7" width="13.421875" style="0" bestFit="1" customWidth="1"/>
    <col min="9" max="9" width="18.28125" style="0" bestFit="1" customWidth="1"/>
    <col min="11" max="11" width="18.28125" style="0" bestFit="1" customWidth="1"/>
    <col min="13" max="13" width="9.28125" style="0" bestFit="1" customWidth="1"/>
    <col min="17" max="17" width="9.28125" style="0" bestFit="1" customWidth="1"/>
    <col min="18" max="18" width="17.421875" style="0" customWidth="1"/>
    <col min="19" max="19" width="36.28125" style="0" customWidth="1"/>
    <col min="20" max="20" width="18.00390625" style="0" customWidth="1"/>
    <col min="21" max="21" width="16.57421875" style="0" customWidth="1"/>
    <col min="22" max="22" width="35.57421875" style="0" customWidth="1"/>
    <col min="23" max="23" width="23.421875" style="0" customWidth="1"/>
    <col min="24" max="24" width="13.28125" style="0" bestFit="1" customWidth="1"/>
    <col min="25" max="26" width="13.7109375" style="0" bestFit="1" customWidth="1"/>
    <col min="27" max="27" width="13.28125" style="0" bestFit="1" customWidth="1"/>
    <col min="28" max="29" width="13.421875" style="0" bestFit="1" customWidth="1"/>
  </cols>
  <sheetData>
    <row r="2" ht="20.25">
      <c r="B2" s="1" t="s">
        <v>19</v>
      </c>
    </row>
    <row r="5" spans="1:14" ht="15.75">
      <c r="A5" s="2"/>
      <c r="B5" s="2" t="s">
        <v>0</v>
      </c>
      <c r="C5" s="2" t="s">
        <v>1</v>
      </c>
      <c r="D5" s="2"/>
      <c r="E5" s="2" t="s">
        <v>2</v>
      </c>
      <c r="F5" s="2"/>
      <c r="G5" s="2" t="s">
        <v>3</v>
      </c>
      <c r="H5" s="2"/>
      <c r="I5" s="2" t="s">
        <v>4</v>
      </c>
      <c r="J5" s="2"/>
      <c r="K5" s="2" t="s">
        <v>5</v>
      </c>
      <c r="L5" s="2"/>
      <c r="M5" s="2" t="s">
        <v>6</v>
      </c>
      <c r="N5" s="2"/>
    </row>
    <row r="6" spans="1:14" ht="15.75">
      <c r="A6" s="2"/>
      <c r="B6" s="2" t="s">
        <v>7</v>
      </c>
      <c r="C6" s="2" t="s">
        <v>8</v>
      </c>
      <c r="D6" s="2"/>
      <c r="E6" s="2" t="s">
        <v>9</v>
      </c>
      <c r="F6" s="2"/>
      <c r="G6" s="2" t="s">
        <v>10</v>
      </c>
      <c r="H6" s="2"/>
      <c r="I6" s="2" t="s">
        <v>11</v>
      </c>
      <c r="J6" s="2"/>
      <c r="K6" s="2" t="s">
        <v>11</v>
      </c>
      <c r="L6" s="2"/>
      <c r="M6" s="2" t="s">
        <v>12</v>
      </c>
      <c r="N6" s="2"/>
    </row>
    <row r="7" spans="1:14" ht="15.75">
      <c r="A7" s="2" t="s">
        <v>13</v>
      </c>
      <c r="B7" s="2"/>
      <c r="C7" s="2" t="s">
        <v>14</v>
      </c>
      <c r="D7" s="2"/>
      <c r="E7" s="2" t="s">
        <v>14</v>
      </c>
      <c r="F7" s="2"/>
      <c r="G7" s="2" t="s">
        <v>14</v>
      </c>
      <c r="H7" s="2"/>
      <c r="I7" s="2" t="s">
        <v>14</v>
      </c>
      <c r="J7" s="2"/>
      <c r="K7" s="2" t="s">
        <v>15</v>
      </c>
      <c r="L7" s="2"/>
      <c r="M7" s="3" t="s">
        <v>16</v>
      </c>
      <c r="N7" s="2"/>
    </row>
    <row r="8" spans="1:19" ht="15.75">
      <c r="A8" s="4"/>
      <c r="B8" s="5">
        <v>1960</v>
      </c>
      <c r="C8" s="6">
        <v>94354817785</v>
      </c>
      <c r="D8" s="4"/>
      <c r="E8" s="4">
        <v>36945000</v>
      </c>
      <c r="F8" s="4"/>
      <c r="G8" s="4">
        <v>10615202.569685211</v>
      </c>
      <c r="H8" s="4"/>
      <c r="I8" s="4">
        <v>15230522490</v>
      </c>
      <c r="J8" s="4"/>
      <c r="K8" s="4" t="s">
        <v>17</v>
      </c>
      <c r="L8" s="4"/>
      <c r="M8" s="7">
        <v>2.77</v>
      </c>
      <c r="N8" s="8"/>
      <c r="R8" s="9"/>
      <c r="S8" s="9">
        <v>10615202.569685211</v>
      </c>
    </row>
    <row r="9" spans="1:19" ht="15.75">
      <c r="A9" s="4"/>
      <c r="B9" s="5">
        <v>1961</v>
      </c>
      <c r="C9" s="6">
        <v>99075314540</v>
      </c>
      <c r="D9" s="4"/>
      <c r="E9" s="4">
        <v>38103120</v>
      </c>
      <c r="F9" s="4"/>
      <c r="G9" s="4">
        <v>10930435.421286775</v>
      </c>
      <c r="H9" s="4"/>
      <c r="I9" s="4">
        <v>15369925043</v>
      </c>
      <c r="J9" s="4"/>
      <c r="K9" s="4" t="s">
        <v>17</v>
      </c>
      <c r="L9" s="4"/>
      <c r="M9" s="7">
        <v>2.85</v>
      </c>
      <c r="N9" s="8"/>
      <c r="R9" s="9"/>
      <c r="S9" s="9">
        <v>10930435.421286775</v>
      </c>
    </row>
    <row r="10" spans="1:19" ht="15.75">
      <c r="A10" s="4"/>
      <c r="B10" s="5">
        <v>1962</v>
      </c>
      <c r="C10" s="6">
        <v>103697000000</v>
      </c>
      <c r="D10" s="4"/>
      <c r="E10" s="4">
        <v>39295830</v>
      </c>
      <c r="F10" s="4"/>
      <c r="G10" s="4">
        <v>11254511.233166376</v>
      </c>
      <c r="H10" s="4"/>
      <c r="I10" s="4">
        <v>16223889464</v>
      </c>
      <c r="J10" s="4"/>
      <c r="K10" s="4" t="s">
        <v>17</v>
      </c>
      <c r="L10" s="4"/>
      <c r="M10" s="7">
        <v>2.9299999999999997</v>
      </c>
      <c r="N10" s="8"/>
      <c r="R10" s="9"/>
      <c r="S10" s="9">
        <v>11254511.233166376</v>
      </c>
    </row>
    <row r="11" spans="1:23" ht="15.75">
      <c r="A11" s="4"/>
      <c r="B11" s="5">
        <v>1963</v>
      </c>
      <c r="C11" s="6">
        <v>112103000000</v>
      </c>
      <c r="D11" s="4"/>
      <c r="E11" s="4">
        <v>40528690</v>
      </c>
      <c r="F11" s="4"/>
      <c r="G11" s="4">
        <v>11588962.912847834</v>
      </c>
      <c r="H11" s="4"/>
      <c r="I11" s="4">
        <v>18068043984</v>
      </c>
      <c r="J11" s="4"/>
      <c r="K11" s="4" t="s">
        <v>17</v>
      </c>
      <c r="L11" s="4"/>
      <c r="M11" s="7">
        <v>3.01</v>
      </c>
      <c r="N11" s="8"/>
      <c r="P11" s="10"/>
      <c r="Q11" s="10"/>
      <c r="R11" s="9"/>
      <c r="S11" s="9">
        <v>11588962.912847834</v>
      </c>
      <c r="T11" s="10"/>
      <c r="U11" s="10"/>
      <c r="V11" s="10"/>
      <c r="W11" s="10"/>
    </row>
    <row r="12" spans="1:24" ht="15.75">
      <c r="A12" s="4"/>
      <c r="B12" s="5">
        <v>1964</v>
      </c>
      <c r="C12" s="6">
        <v>125450000000</v>
      </c>
      <c r="D12" s="4"/>
      <c r="E12" s="4">
        <v>41810880</v>
      </c>
      <c r="F12" s="4"/>
      <c r="G12" s="4">
        <v>11936377.241777595</v>
      </c>
      <c r="H12" s="4"/>
      <c r="I12" s="4">
        <v>21727745068</v>
      </c>
      <c r="J12" s="4"/>
      <c r="K12" s="4" t="s">
        <v>17</v>
      </c>
      <c r="L12" s="4"/>
      <c r="M12" s="7">
        <v>3.09</v>
      </c>
      <c r="N12" s="8"/>
      <c r="P12" s="10"/>
      <c r="Q12" s="10"/>
      <c r="R12" s="9"/>
      <c r="S12" s="9">
        <v>11936377.241777595</v>
      </c>
      <c r="T12" s="10"/>
      <c r="U12" s="10"/>
      <c r="V12" s="10"/>
      <c r="W12" s="11"/>
      <c r="X12" s="11"/>
    </row>
    <row r="13" spans="1:25" ht="15.75">
      <c r="A13" s="4"/>
      <c r="B13" s="5">
        <v>1965</v>
      </c>
      <c r="C13" s="6">
        <v>133687000000</v>
      </c>
      <c r="D13" s="4"/>
      <c r="E13" s="4">
        <v>43148000</v>
      </c>
      <c r="F13" s="4"/>
      <c r="G13" s="4">
        <v>12298258.385463407</v>
      </c>
      <c r="H13" s="4"/>
      <c r="I13" s="4">
        <v>23352766058</v>
      </c>
      <c r="J13" s="4"/>
      <c r="K13" s="4">
        <v>117582295383.25241</v>
      </c>
      <c r="L13" s="4"/>
      <c r="M13" s="7">
        <v>3.17</v>
      </c>
      <c r="N13" s="8"/>
      <c r="O13" s="9"/>
      <c r="R13" s="9"/>
      <c r="S13" s="9">
        <v>12298258.385463407</v>
      </c>
      <c r="T13" s="9"/>
      <c r="U13" s="12"/>
      <c r="V13" s="13"/>
      <c r="W13" s="14"/>
      <c r="X13" s="11"/>
      <c r="Y13" s="15"/>
    </row>
    <row r="14" spans="1:25" ht="15.75">
      <c r="A14" s="4"/>
      <c r="B14" s="5">
        <v>1966</v>
      </c>
      <c r="C14" s="6">
        <v>141837000000</v>
      </c>
      <c r="D14" s="4"/>
      <c r="E14" s="4">
        <v>44537030</v>
      </c>
      <c r="F14" s="4"/>
      <c r="G14" s="4">
        <v>12673686.59939098</v>
      </c>
      <c r="H14" s="4"/>
      <c r="I14" s="4">
        <v>25410082209</v>
      </c>
      <c r="J14" s="4"/>
      <c r="K14" s="4">
        <v>126381804154.68788</v>
      </c>
      <c r="L14" s="4"/>
      <c r="M14" s="7">
        <v>3.246</v>
      </c>
      <c r="N14" s="8"/>
      <c r="O14" s="9"/>
      <c r="R14" s="9"/>
      <c r="S14" s="9">
        <v>12673686.59939098</v>
      </c>
      <c r="T14" s="9"/>
      <c r="U14" s="12"/>
      <c r="V14" s="13"/>
      <c r="W14" s="14"/>
      <c r="X14" s="16"/>
      <c r="Y14" s="15"/>
    </row>
    <row r="15" spans="1:30" ht="15.75">
      <c r="A15" s="4"/>
      <c r="B15" s="5">
        <v>1967</v>
      </c>
      <c r="C15" s="6">
        <v>150141000000</v>
      </c>
      <c r="D15" s="4"/>
      <c r="E15" s="4">
        <v>45974940</v>
      </c>
      <c r="F15" s="4"/>
      <c r="G15" s="4">
        <v>13061722.97770197</v>
      </c>
      <c r="H15" s="4"/>
      <c r="I15" s="4">
        <v>28325777535</v>
      </c>
      <c r="J15" s="4"/>
      <c r="K15" s="4">
        <v>140623121425.13242</v>
      </c>
      <c r="L15" s="4"/>
      <c r="M15" s="7">
        <v>3.322</v>
      </c>
      <c r="N15" s="8"/>
      <c r="O15" s="9"/>
      <c r="R15" s="9"/>
      <c r="S15" s="9">
        <v>13061722.97770197</v>
      </c>
      <c r="T15" s="9"/>
      <c r="U15" s="12"/>
      <c r="V15" s="13"/>
      <c r="W15" s="14"/>
      <c r="X15" s="16"/>
      <c r="Y15" s="15"/>
      <c r="AA15" s="9"/>
      <c r="AB15" s="9"/>
      <c r="AC15" s="9"/>
      <c r="AD15" s="9"/>
    </row>
    <row r="16" spans="1:30" ht="15.75">
      <c r="A16" s="4"/>
      <c r="B16" s="5">
        <v>1968</v>
      </c>
      <c r="C16" s="6">
        <v>164289000000</v>
      </c>
      <c r="D16" s="4"/>
      <c r="E16" s="4">
        <v>47463130</v>
      </c>
      <c r="F16" s="4"/>
      <c r="G16" s="4">
        <v>13462693.263245191</v>
      </c>
      <c r="H16" s="4"/>
      <c r="I16" s="4">
        <v>31039726184</v>
      </c>
      <c r="J16" s="4"/>
      <c r="K16" s="4">
        <v>156925317652.03525</v>
      </c>
      <c r="L16" s="4"/>
      <c r="M16" s="7">
        <v>3.3979999999999997</v>
      </c>
      <c r="N16" s="8"/>
      <c r="O16" s="9"/>
      <c r="R16" s="9"/>
      <c r="S16" s="9">
        <v>13462693.263245191</v>
      </c>
      <c r="T16" s="9"/>
      <c r="U16" s="12"/>
      <c r="V16" s="13"/>
      <c r="W16" s="14"/>
      <c r="X16" s="16"/>
      <c r="Y16" s="15"/>
      <c r="AA16" s="9"/>
      <c r="AB16" s="9"/>
      <c r="AC16" s="9"/>
      <c r="AD16" s="9"/>
    </row>
    <row r="17" spans="1:30" ht="15.75">
      <c r="A17" s="4"/>
      <c r="B17" s="5">
        <v>1969</v>
      </c>
      <c r="C17" s="6">
        <v>169906000000</v>
      </c>
      <c r="D17" s="4"/>
      <c r="E17" s="4">
        <v>49003740</v>
      </c>
      <c r="F17" s="4"/>
      <c r="G17" s="4">
        <v>13877153.134998031</v>
      </c>
      <c r="H17" s="4"/>
      <c r="I17" s="4">
        <v>33238426759</v>
      </c>
      <c r="J17" s="4"/>
      <c r="K17" s="4">
        <v>169886106196.12308</v>
      </c>
      <c r="L17" s="4"/>
      <c r="M17" s="7">
        <v>3.4739999999999998</v>
      </c>
      <c r="N17" s="8"/>
      <c r="O17" s="9"/>
      <c r="R17" s="9"/>
      <c r="S17" s="9">
        <v>13877153.134998031</v>
      </c>
      <c r="T17" s="9"/>
      <c r="U17" s="12"/>
      <c r="V17" s="13"/>
      <c r="W17" s="14"/>
      <c r="X17" s="16"/>
      <c r="Y17" s="15"/>
      <c r="AA17" s="9"/>
      <c r="AB17" s="9"/>
      <c r="AC17" s="9"/>
      <c r="AD17" s="9"/>
    </row>
    <row r="18" spans="1:30" ht="15.75">
      <c r="A18" s="4"/>
      <c r="B18" s="5">
        <v>1970</v>
      </c>
      <c r="C18" s="6">
        <v>180954000000</v>
      </c>
      <c r="D18" s="4"/>
      <c r="E18" s="4">
        <v>50596000</v>
      </c>
      <c r="F18" s="4"/>
      <c r="G18" s="4">
        <v>14304786.430783698</v>
      </c>
      <c r="H18" s="4"/>
      <c r="I18" s="4">
        <v>35845032059</v>
      </c>
      <c r="J18" s="4"/>
      <c r="K18" s="4">
        <v>181623959988.37143</v>
      </c>
      <c r="L18" s="4"/>
      <c r="M18" s="7">
        <v>3.55</v>
      </c>
      <c r="N18" s="8"/>
      <c r="O18" s="9"/>
      <c r="R18" s="9"/>
      <c r="S18" s="9">
        <v>14304786.430783698</v>
      </c>
      <c r="T18" s="9"/>
      <c r="U18" s="12"/>
      <c r="V18" s="13"/>
      <c r="W18" s="14"/>
      <c r="X18" s="16"/>
      <c r="Y18" s="15"/>
      <c r="AA18" s="9"/>
      <c r="AB18" s="9"/>
      <c r="AC18" s="9"/>
      <c r="AD18" s="9"/>
    </row>
    <row r="19" spans="1:30" ht="15.75">
      <c r="A19" s="4"/>
      <c r="B19" s="5">
        <v>1971</v>
      </c>
      <c r="C19" s="6">
        <v>187762000000</v>
      </c>
      <c r="D19" s="4"/>
      <c r="E19" s="4">
        <v>52236370</v>
      </c>
      <c r="F19" s="4"/>
      <c r="G19" s="4">
        <v>14924205.619143298</v>
      </c>
      <c r="H19" s="4"/>
      <c r="I19" s="4">
        <v>34864237353</v>
      </c>
      <c r="J19" s="4"/>
      <c r="K19" s="4">
        <v>193688850558.13477</v>
      </c>
      <c r="L19" s="4"/>
      <c r="M19" s="7">
        <v>3.67</v>
      </c>
      <c r="N19" s="8"/>
      <c r="O19" s="9"/>
      <c r="R19" s="9"/>
      <c r="S19" s="9">
        <v>14924205.619143298</v>
      </c>
      <c r="T19" s="9"/>
      <c r="U19" s="12"/>
      <c r="V19" s="13"/>
      <c r="W19" s="14"/>
      <c r="X19" s="16"/>
      <c r="Y19" s="15"/>
      <c r="AA19" s="9"/>
      <c r="AB19" s="9"/>
      <c r="AC19" s="9"/>
      <c r="AD19" s="9"/>
    </row>
    <row r="20" spans="1:30" ht="15.75">
      <c r="A20" s="4"/>
      <c r="B20" s="5">
        <v>1972</v>
      </c>
      <c r="C20" s="6">
        <v>203213000000</v>
      </c>
      <c r="D20" s="4"/>
      <c r="E20" s="4">
        <v>53922900</v>
      </c>
      <c r="F20" s="4"/>
      <c r="G20" s="4">
        <v>15566723.80775246</v>
      </c>
      <c r="H20" s="4"/>
      <c r="I20" s="4">
        <v>39449415841</v>
      </c>
      <c r="J20" s="4"/>
      <c r="K20" s="4">
        <v>213946176828.9427</v>
      </c>
      <c r="L20" s="4"/>
      <c r="M20" s="7">
        <v>3.79</v>
      </c>
      <c r="N20" s="8"/>
      <c r="O20" s="9"/>
      <c r="R20" s="9"/>
      <c r="S20" s="9">
        <v>15566723.80775246</v>
      </c>
      <c r="T20" s="9"/>
      <c r="U20" s="12"/>
      <c r="V20" s="13"/>
      <c r="W20" s="14"/>
      <c r="X20" s="16"/>
      <c r="Y20" s="15"/>
      <c r="AA20" s="9"/>
      <c r="AB20" s="9"/>
      <c r="AC20" s="9"/>
      <c r="AD20" s="9"/>
    </row>
    <row r="21" spans="1:30" ht="15.75">
      <c r="A21" s="4"/>
      <c r="B21" s="5">
        <v>1973</v>
      </c>
      <c r="C21" s="6">
        <v>219188000000</v>
      </c>
      <c r="D21" s="4"/>
      <c r="E21" s="4">
        <v>55641410</v>
      </c>
      <c r="F21" s="4"/>
      <c r="G21" s="4">
        <v>16228614.115193898</v>
      </c>
      <c r="H21" s="4"/>
      <c r="I21" s="4">
        <v>45354402857</v>
      </c>
      <c r="J21" s="4"/>
      <c r="K21" s="4">
        <v>233521399562.55905</v>
      </c>
      <c r="L21" s="4"/>
      <c r="M21" s="7">
        <v>3.91</v>
      </c>
      <c r="N21" s="8"/>
      <c r="O21" s="9"/>
      <c r="R21" s="9"/>
      <c r="S21" s="9">
        <v>16228614.115193898</v>
      </c>
      <c r="T21" s="9"/>
      <c r="U21" s="12"/>
      <c r="V21" s="13"/>
      <c r="W21" s="9"/>
      <c r="X21" s="17"/>
      <c r="Y21" s="15"/>
      <c r="AA21" s="9"/>
      <c r="AB21" s="9"/>
      <c r="AC21" s="9"/>
      <c r="AD21" s="9"/>
    </row>
    <row r="22" spans="1:30" ht="15.75">
      <c r="A22" s="4"/>
      <c r="B22" s="5">
        <v>1974</v>
      </c>
      <c r="C22" s="6">
        <v>231850000000</v>
      </c>
      <c r="D22" s="4"/>
      <c r="E22" s="4">
        <v>57371690</v>
      </c>
      <c r="F22" s="4"/>
      <c r="G22" s="4">
        <v>16904223.944973525</v>
      </c>
      <c r="H22" s="4"/>
      <c r="I22" s="4">
        <v>49105538231</v>
      </c>
      <c r="J22" s="4"/>
      <c r="K22" s="4">
        <v>254638309139.70087</v>
      </c>
      <c r="L22" s="4"/>
      <c r="M22" s="7">
        <v>4.03</v>
      </c>
      <c r="N22" s="8"/>
      <c r="O22" s="9"/>
      <c r="R22" s="9"/>
      <c r="S22" s="9">
        <v>16904223.944973525</v>
      </c>
      <c r="T22" s="9"/>
      <c r="U22" s="12"/>
      <c r="V22" s="13"/>
      <c r="W22" s="9"/>
      <c r="X22" s="17"/>
      <c r="Y22" s="15"/>
      <c r="AA22" s="9"/>
      <c r="AB22" s="9"/>
      <c r="AC22" s="9"/>
      <c r="AD22" s="9"/>
    </row>
    <row r="23" spans="1:30" ht="15.75">
      <c r="A23" s="4"/>
      <c r="B23" s="5">
        <v>1975</v>
      </c>
      <c r="C23" s="6">
        <v>245168000000</v>
      </c>
      <c r="D23" s="4"/>
      <c r="E23" s="4">
        <v>59099000</v>
      </c>
      <c r="F23" s="4"/>
      <c r="G23" s="4">
        <v>17589251.57535262</v>
      </c>
      <c r="H23" s="4"/>
      <c r="I23" s="4">
        <v>53749755561</v>
      </c>
      <c r="J23" s="4"/>
      <c r="K23" s="4">
        <v>279142232684.7134</v>
      </c>
      <c r="L23" s="4"/>
      <c r="M23" s="7">
        <v>4.15</v>
      </c>
      <c r="N23" s="8"/>
      <c r="O23" s="9"/>
      <c r="R23" s="9"/>
      <c r="S23" s="9">
        <v>17589251.57535262</v>
      </c>
      <c r="T23" s="9"/>
      <c r="U23" s="12"/>
      <c r="V23" s="13"/>
      <c r="W23" s="9"/>
      <c r="X23" s="17"/>
      <c r="Y23" s="15"/>
      <c r="AA23" s="9"/>
      <c r="AB23" s="9"/>
      <c r="AC23" s="9"/>
      <c r="AD23" s="9"/>
    </row>
    <row r="24" spans="1:30" ht="15.75">
      <c r="A24" s="4"/>
      <c r="B24" s="5">
        <v>1976</v>
      </c>
      <c r="C24" s="6">
        <v>255998000000</v>
      </c>
      <c r="D24" s="4"/>
      <c r="E24" s="4">
        <v>60821700</v>
      </c>
      <c r="F24" s="4"/>
      <c r="G24" s="4">
        <v>18283198.811385944</v>
      </c>
      <c r="H24" s="4"/>
      <c r="I24" s="4">
        <v>53516761676</v>
      </c>
      <c r="J24" s="4"/>
      <c r="K24" s="4">
        <v>307714944348.83295</v>
      </c>
      <c r="L24" s="4"/>
      <c r="M24" s="7">
        <v>4.300000000000001</v>
      </c>
      <c r="N24" s="8"/>
      <c r="O24" s="9"/>
      <c r="R24" s="9"/>
      <c r="S24" s="9">
        <v>18283198.811385944</v>
      </c>
      <c r="T24" s="9"/>
      <c r="U24" s="12"/>
      <c r="V24" s="13"/>
      <c r="W24" s="9"/>
      <c r="X24" s="17"/>
      <c r="Y24" s="15"/>
      <c r="AA24" s="9"/>
      <c r="AB24" s="9"/>
      <c r="AC24" s="9"/>
      <c r="AD24" s="9"/>
    </row>
    <row r="25" spans="1:30" ht="15.75">
      <c r="A25" s="4"/>
      <c r="B25" s="5">
        <v>1977</v>
      </c>
      <c r="C25" s="6">
        <v>264678000000</v>
      </c>
      <c r="D25" s="4"/>
      <c r="E25" s="4">
        <v>62537410</v>
      </c>
      <c r="F25" s="4"/>
      <c r="G25" s="4">
        <v>18985280.03796754</v>
      </c>
      <c r="H25" s="4"/>
      <c r="I25" s="4">
        <v>49681075035</v>
      </c>
      <c r="J25" s="4"/>
      <c r="K25" s="4">
        <v>340475126536.0091</v>
      </c>
      <c r="L25" s="4"/>
      <c r="M25" s="7">
        <v>4.45</v>
      </c>
      <c r="N25" s="8"/>
      <c r="O25" s="9"/>
      <c r="R25" s="9"/>
      <c r="S25" s="9">
        <v>18985280.03796754</v>
      </c>
      <c r="T25" s="9"/>
      <c r="U25" s="12"/>
      <c r="V25" s="13"/>
      <c r="W25" s="9"/>
      <c r="X25" s="17"/>
      <c r="Y25" s="15"/>
      <c r="AA25" s="9"/>
      <c r="AB25" s="9"/>
      <c r="AC25" s="9"/>
      <c r="AD25" s="9"/>
    </row>
    <row r="26" spans="1:30" ht="15.75">
      <c r="A26" s="4"/>
      <c r="B26" s="5">
        <v>1978</v>
      </c>
      <c r="C26" s="6">
        <v>288385000000</v>
      </c>
      <c r="D26" s="4"/>
      <c r="E26" s="4">
        <v>64238800</v>
      </c>
      <c r="F26" s="4"/>
      <c r="G26" s="4">
        <v>19693195.893811677</v>
      </c>
      <c r="H26" s="4"/>
      <c r="I26" s="4">
        <v>57795717529</v>
      </c>
      <c r="J26" s="4"/>
      <c r="K26" s="4">
        <v>360769895691.41724</v>
      </c>
      <c r="L26" s="4"/>
      <c r="M26" s="7">
        <v>4.6</v>
      </c>
      <c r="N26" s="8"/>
      <c r="O26" s="9"/>
      <c r="R26" s="9"/>
      <c r="S26" s="9">
        <v>19693195.893811677</v>
      </c>
      <c r="T26" s="9"/>
      <c r="U26" s="12"/>
      <c r="V26" s="13"/>
      <c r="W26" s="9"/>
      <c r="X26" s="17"/>
      <c r="Y26" s="15"/>
      <c r="AA26" s="9"/>
      <c r="AB26" s="9"/>
      <c r="AC26" s="9"/>
      <c r="AD26" s="9"/>
    </row>
    <row r="27" spans="1:30" ht="15.75">
      <c r="A27" s="4"/>
      <c r="B27" s="5">
        <v>1979</v>
      </c>
      <c r="C27" s="6">
        <v>316354000000</v>
      </c>
      <c r="D27" s="4"/>
      <c r="E27" s="4">
        <v>65917960</v>
      </c>
      <c r="F27" s="4"/>
      <c r="G27" s="4">
        <v>20404369.17814393</v>
      </c>
      <c r="H27" s="4"/>
      <c r="I27" s="4">
        <v>69290131526</v>
      </c>
      <c r="J27" s="4"/>
      <c r="K27" s="4">
        <v>381046900467.33545</v>
      </c>
      <c r="L27" s="4"/>
      <c r="M27" s="7">
        <v>4.75</v>
      </c>
      <c r="N27" s="8"/>
      <c r="O27" s="9"/>
      <c r="R27" s="9"/>
      <c r="S27" s="9">
        <v>20404369.17814393</v>
      </c>
      <c r="T27" s="9"/>
      <c r="U27" s="12"/>
      <c r="V27" s="13"/>
      <c r="W27" s="9"/>
      <c r="X27" s="17"/>
      <c r="Y27" s="15"/>
      <c r="AA27" s="9"/>
      <c r="AB27" s="9"/>
      <c r="AC27" s="9"/>
      <c r="AD27" s="9"/>
    </row>
    <row r="28" spans="1:30" ht="15.75">
      <c r="A28" s="4"/>
      <c r="B28" s="5">
        <v>1980</v>
      </c>
      <c r="C28" s="6">
        <v>345563000000</v>
      </c>
      <c r="D28" s="4"/>
      <c r="E28" s="4">
        <v>67570000</v>
      </c>
      <c r="F28" s="4"/>
      <c r="G28" s="4">
        <v>21117075.37</v>
      </c>
      <c r="H28" s="4"/>
      <c r="I28" s="4">
        <v>81371993026</v>
      </c>
      <c r="J28" s="4"/>
      <c r="K28" s="4">
        <v>408139878816.16736</v>
      </c>
      <c r="L28" s="4"/>
      <c r="M28" s="7">
        <v>4.9</v>
      </c>
      <c r="N28" s="8"/>
      <c r="O28" s="9"/>
      <c r="R28" s="18"/>
      <c r="S28" s="9">
        <v>21117075.37</v>
      </c>
      <c r="T28" s="9"/>
      <c r="U28" s="12"/>
      <c r="V28" s="13"/>
      <c r="W28" s="9"/>
      <c r="X28" s="17"/>
      <c r="Y28" s="15"/>
      <c r="AA28" s="9"/>
      <c r="AB28" s="9"/>
      <c r="AC28" s="9"/>
      <c r="AD28" s="9"/>
    </row>
    <row r="29" spans="1:30" ht="15.75">
      <c r="A29" s="4"/>
      <c r="B29" s="5">
        <v>1981</v>
      </c>
      <c r="C29" s="6">
        <v>375878000000</v>
      </c>
      <c r="D29" s="4"/>
      <c r="E29" s="4">
        <v>69193320</v>
      </c>
      <c r="F29" s="4"/>
      <c r="G29" s="4">
        <v>21782759.99</v>
      </c>
      <c r="H29" s="4"/>
      <c r="I29" s="4">
        <v>94578018772</v>
      </c>
      <c r="J29" s="4"/>
      <c r="K29" s="4">
        <v>425890408612.88135</v>
      </c>
      <c r="L29" s="4"/>
      <c r="M29" s="7">
        <v>5.0600000000000005</v>
      </c>
      <c r="N29" s="8"/>
      <c r="O29" s="9"/>
      <c r="R29" s="18"/>
      <c r="S29" s="9">
        <v>21782759.99</v>
      </c>
      <c r="T29" s="9"/>
      <c r="U29" s="12"/>
      <c r="V29" s="13"/>
      <c r="W29" s="9"/>
      <c r="X29" s="17"/>
      <c r="Y29" s="15"/>
      <c r="AA29" s="9"/>
      <c r="AB29" s="9"/>
      <c r="AC29" s="9"/>
      <c r="AD29" s="9"/>
    </row>
    <row r="30" spans="1:30" ht="15.75">
      <c r="A30" s="4"/>
      <c r="B30" s="5">
        <v>1982</v>
      </c>
      <c r="C30" s="6">
        <v>373518000000</v>
      </c>
      <c r="D30" s="4"/>
      <c r="E30" s="4">
        <v>70785370</v>
      </c>
      <c r="F30" s="4"/>
      <c r="G30" s="4">
        <v>22538275.47</v>
      </c>
      <c r="H30" s="4"/>
      <c r="I30" s="4">
        <v>78696717392</v>
      </c>
      <c r="J30" s="4"/>
      <c r="K30" s="4">
        <v>476419748735.06885</v>
      </c>
      <c r="L30" s="4"/>
      <c r="M30" s="7">
        <v>5.220000000000001</v>
      </c>
      <c r="N30" s="8"/>
      <c r="O30" s="9"/>
      <c r="R30" s="18"/>
      <c r="S30" s="9">
        <v>22538275.47</v>
      </c>
      <c r="T30" s="9"/>
      <c r="U30" s="12"/>
      <c r="V30" s="13"/>
      <c r="W30" s="9"/>
      <c r="X30" s="17"/>
      <c r="Y30" s="15"/>
      <c r="AA30" s="9"/>
      <c r="AB30" s="9"/>
      <c r="AC30" s="9"/>
      <c r="AD30" s="9"/>
    </row>
    <row r="31" spans="1:30" ht="15.75">
      <c r="A31" s="4"/>
      <c r="B31" s="5">
        <v>1983</v>
      </c>
      <c r="C31" s="6">
        <v>357844000000</v>
      </c>
      <c r="D31" s="4"/>
      <c r="E31" s="4">
        <v>72353560</v>
      </c>
      <c r="F31" s="4"/>
      <c r="G31" s="4">
        <v>23359113.8</v>
      </c>
      <c r="H31" s="4"/>
      <c r="I31" s="4">
        <v>56441059175</v>
      </c>
      <c r="J31" s="4"/>
      <c r="K31" s="4">
        <v>512617845476.1612</v>
      </c>
      <c r="L31" s="4"/>
      <c r="M31" s="7">
        <v>5.38</v>
      </c>
      <c r="N31" s="8"/>
      <c r="O31" s="9"/>
      <c r="R31" s="18"/>
      <c r="S31" s="9">
        <v>23359113.8</v>
      </c>
      <c r="T31" s="9"/>
      <c r="U31" s="12"/>
      <c r="V31" s="13"/>
      <c r="W31" s="9"/>
      <c r="X31" s="17"/>
      <c r="Y31" s="15"/>
      <c r="AA31" s="9"/>
      <c r="AB31" s="9"/>
      <c r="AC31" s="9"/>
      <c r="AD31" s="9"/>
    </row>
    <row r="32" spans="1:30" ht="15.75">
      <c r="A32" s="4"/>
      <c r="B32" s="5">
        <v>1984</v>
      </c>
      <c r="C32" s="6">
        <v>370763000000</v>
      </c>
      <c r="D32" s="4"/>
      <c r="E32" s="4">
        <v>73910520</v>
      </c>
      <c r="F32" s="4"/>
      <c r="G32" s="4">
        <v>24177506.84</v>
      </c>
      <c r="H32" s="4"/>
      <c r="I32" s="4">
        <v>60068602652</v>
      </c>
      <c r="J32" s="4"/>
      <c r="K32" s="4">
        <v>508389027294.0548</v>
      </c>
      <c r="L32" s="4"/>
      <c r="M32" s="7">
        <v>5.540000000000001</v>
      </c>
      <c r="N32" s="8"/>
      <c r="O32" s="9"/>
      <c r="R32" s="18"/>
      <c r="S32" s="9">
        <v>24177506.84</v>
      </c>
      <c r="T32" s="9"/>
      <c r="U32" s="12"/>
      <c r="V32" s="13"/>
      <c r="W32" s="9"/>
      <c r="X32" s="17"/>
      <c r="Y32" s="15"/>
      <c r="AA32" s="9"/>
      <c r="AB32" s="9"/>
      <c r="AC32" s="9"/>
      <c r="AD32" s="9"/>
    </row>
    <row r="33" spans="1:30" ht="15.75">
      <c r="A33" s="4"/>
      <c r="B33" s="5">
        <v>1985</v>
      </c>
      <c r="C33" s="6">
        <v>380378000000</v>
      </c>
      <c r="D33" s="4"/>
      <c r="E33" s="4">
        <v>75465000</v>
      </c>
      <c r="F33" s="4"/>
      <c r="G33" s="4">
        <v>25041055.72</v>
      </c>
      <c r="H33" s="4"/>
      <c r="I33" s="4">
        <v>64785387026</v>
      </c>
      <c r="J33" s="4"/>
      <c r="K33" s="4">
        <v>505294780645.5976</v>
      </c>
      <c r="L33" s="4"/>
      <c r="M33" s="7">
        <v>5.7</v>
      </c>
      <c r="N33" s="8"/>
      <c r="O33" s="9"/>
      <c r="R33" s="18"/>
      <c r="S33" s="9">
        <v>25041055.72</v>
      </c>
      <c r="T33" s="9"/>
      <c r="U33" s="12"/>
      <c r="V33" s="13"/>
      <c r="W33" s="9"/>
      <c r="X33" s="17"/>
      <c r="Y33" s="15"/>
      <c r="AA33" s="9"/>
      <c r="AB33" s="9"/>
      <c r="AC33" s="9"/>
      <c r="AD33" s="9"/>
    </row>
    <row r="34" spans="1:30" ht="15.75">
      <c r="A34" s="4"/>
      <c r="B34" s="5">
        <v>1986</v>
      </c>
      <c r="C34" s="6">
        <v>366099000000</v>
      </c>
      <c r="D34" s="4"/>
      <c r="E34" s="4">
        <v>77016420</v>
      </c>
      <c r="F34" s="4"/>
      <c r="G34" s="4">
        <v>25997665.17</v>
      </c>
      <c r="H34" s="4"/>
      <c r="I34" s="4">
        <v>57141805377</v>
      </c>
      <c r="J34" s="4"/>
      <c r="K34" s="4">
        <v>522741838759.6753</v>
      </c>
      <c r="L34" s="4"/>
      <c r="M34" s="7">
        <v>5.840000000000001</v>
      </c>
      <c r="N34" s="8"/>
      <c r="O34" s="9"/>
      <c r="R34" s="18"/>
      <c r="S34" s="9">
        <v>25997665.17</v>
      </c>
      <c r="T34" s="9"/>
      <c r="U34" s="12"/>
      <c r="V34" s="13"/>
      <c r="W34" s="9"/>
      <c r="X34" s="17"/>
      <c r="Y34" s="15"/>
      <c r="AA34" s="9"/>
      <c r="AB34" s="9"/>
      <c r="AC34" s="9"/>
      <c r="AD34" s="9"/>
    </row>
    <row r="35" spans="1:30" ht="15.75">
      <c r="A35" s="4"/>
      <c r="B35" s="5">
        <v>1987</v>
      </c>
      <c r="C35" s="6">
        <v>372893000000</v>
      </c>
      <c r="D35" s="4"/>
      <c r="E35" s="4">
        <v>78565770</v>
      </c>
      <c r="F35" s="4"/>
      <c r="G35" s="4">
        <v>27000270.12</v>
      </c>
      <c r="H35" s="4"/>
      <c r="I35" s="4">
        <v>57071811632</v>
      </c>
      <c r="J35" s="4"/>
      <c r="K35" s="4">
        <v>530252833563.3237</v>
      </c>
      <c r="L35" s="4"/>
      <c r="M35" s="7">
        <v>5.98</v>
      </c>
      <c r="N35" s="8"/>
      <c r="O35" s="9"/>
      <c r="R35" s="18"/>
      <c r="S35" s="9">
        <v>27000270.12</v>
      </c>
      <c r="T35" s="9"/>
      <c r="U35" s="12"/>
      <c r="V35" s="13"/>
      <c r="W35" s="9"/>
      <c r="X35" s="17"/>
      <c r="Y35" s="15"/>
      <c r="AA35" s="9"/>
      <c r="AB35" s="9"/>
      <c r="AC35" s="9"/>
      <c r="AD35" s="9"/>
    </row>
    <row r="36" spans="1:30" ht="15.75">
      <c r="A36" s="4"/>
      <c r="B36" s="5">
        <v>1988</v>
      </c>
      <c r="C36" s="6">
        <v>377537000000</v>
      </c>
      <c r="D36" s="4"/>
      <c r="E36" s="4">
        <v>80115630</v>
      </c>
      <c r="F36" s="4"/>
      <c r="G36" s="4">
        <v>28035739.33</v>
      </c>
      <c r="H36" s="4"/>
      <c r="I36" s="4">
        <v>60370855053</v>
      </c>
      <c r="J36" s="4"/>
      <c r="K36" s="4">
        <v>525916089563.3243</v>
      </c>
      <c r="L36" s="4"/>
      <c r="M36" s="7">
        <v>6.12</v>
      </c>
      <c r="N36" s="8"/>
      <c r="O36" s="9"/>
      <c r="R36" s="18"/>
      <c r="S36" s="9">
        <v>28035739.33</v>
      </c>
      <c r="T36" s="9"/>
      <c r="U36" s="12"/>
      <c r="V36" s="13"/>
      <c r="W36" s="9"/>
      <c r="X36" s="17"/>
      <c r="Y36" s="15"/>
      <c r="AA36" s="9"/>
      <c r="AB36" s="9"/>
      <c r="AC36" s="9"/>
      <c r="AD36" s="9"/>
    </row>
    <row r="37" spans="1:30" ht="15.75">
      <c r="A37" s="4"/>
      <c r="B37" s="5">
        <v>1989</v>
      </c>
      <c r="C37" s="6">
        <v>393387000000</v>
      </c>
      <c r="D37" s="4"/>
      <c r="E37" s="4">
        <v>81668340</v>
      </c>
      <c r="F37" s="4"/>
      <c r="G37" s="4">
        <v>28986285.22</v>
      </c>
      <c r="H37" s="4"/>
      <c r="I37" s="4">
        <v>63842881698</v>
      </c>
      <c r="J37" s="4"/>
      <c r="K37" s="4">
        <v>528225224948.58606</v>
      </c>
      <c r="L37" s="4"/>
      <c r="M37" s="7">
        <v>6.260000000000002</v>
      </c>
      <c r="N37" s="8"/>
      <c r="O37" s="9"/>
      <c r="R37" s="18"/>
      <c r="S37" s="9">
        <v>28986285.22</v>
      </c>
      <c r="T37" s="9"/>
      <c r="U37" s="12"/>
      <c r="V37" s="13"/>
      <c r="W37" s="9"/>
      <c r="X37" s="17"/>
      <c r="Y37" s="15"/>
      <c r="AA37" s="9"/>
      <c r="AB37" s="9"/>
      <c r="AC37" s="9"/>
      <c r="AD37" s="9"/>
    </row>
    <row r="38" spans="1:30" ht="15.75">
      <c r="A38" s="4"/>
      <c r="B38" s="5">
        <v>1990</v>
      </c>
      <c r="C38" s="6">
        <v>413325000000</v>
      </c>
      <c r="D38" s="4"/>
      <c r="E38" s="4">
        <v>83226000</v>
      </c>
      <c r="F38" s="4"/>
      <c r="G38" s="4">
        <v>29931443.04</v>
      </c>
      <c r="H38" s="4"/>
      <c r="I38" s="4">
        <v>72221591847</v>
      </c>
      <c r="J38" s="4"/>
      <c r="K38" s="4">
        <v>536177039913.5904</v>
      </c>
      <c r="L38" s="4"/>
      <c r="M38" s="7">
        <v>6.4</v>
      </c>
      <c r="N38" s="8"/>
      <c r="O38" s="9"/>
      <c r="R38" s="18"/>
      <c r="S38" s="9">
        <v>29931443.04</v>
      </c>
      <c r="T38" s="9"/>
      <c r="U38" s="12"/>
      <c r="V38" s="13"/>
      <c r="W38" s="9"/>
      <c r="X38" s="17"/>
      <c r="Y38" s="15"/>
      <c r="AA38" s="9"/>
      <c r="AB38" s="9"/>
      <c r="AC38" s="9"/>
      <c r="AD38" s="9"/>
    </row>
    <row r="39" spans="1:30" ht="15.75">
      <c r="A39" s="4"/>
      <c r="B39" s="5">
        <v>1991</v>
      </c>
      <c r="C39" s="6">
        <v>430777000000</v>
      </c>
      <c r="D39" s="4"/>
      <c r="E39" s="4">
        <v>84793150</v>
      </c>
      <c r="F39" s="4"/>
      <c r="G39" s="4">
        <v>30866898.15</v>
      </c>
      <c r="H39" s="4"/>
      <c r="I39" s="4">
        <v>80161169676</v>
      </c>
      <c r="J39" s="4"/>
      <c r="K39" s="4" t="s">
        <v>17</v>
      </c>
      <c r="L39" s="4"/>
      <c r="M39" s="7">
        <v>6.542000000000002</v>
      </c>
      <c r="N39" s="8"/>
      <c r="O39" s="9"/>
      <c r="R39" s="18"/>
      <c r="S39" s="9">
        <v>30866898.15</v>
      </c>
      <c r="T39" s="9"/>
      <c r="U39" s="12"/>
      <c r="V39" s="13"/>
      <c r="W39" s="9"/>
      <c r="X39" s="15"/>
      <c r="Y39" s="15"/>
      <c r="AA39" s="9"/>
      <c r="AB39" s="9"/>
      <c r="AC39" s="9"/>
      <c r="AD39" s="9"/>
    </row>
    <row r="40" spans="1:30" ht="15.75">
      <c r="A40" s="4"/>
      <c r="B40" s="5">
        <v>1992</v>
      </c>
      <c r="C40" s="6">
        <v>446408000000</v>
      </c>
      <c r="D40" s="4"/>
      <c r="E40" s="4">
        <v>86369230</v>
      </c>
      <c r="F40" s="4"/>
      <c r="G40" s="4">
        <v>32120107.23</v>
      </c>
      <c r="H40" s="4"/>
      <c r="I40" s="4">
        <v>88849770027</v>
      </c>
      <c r="J40" s="4"/>
      <c r="K40" s="4" t="s">
        <v>17</v>
      </c>
      <c r="L40" s="4"/>
      <c r="M40" s="7">
        <v>6.684</v>
      </c>
      <c r="N40" s="8"/>
      <c r="O40" s="9"/>
      <c r="R40" s="18"/>
      <c r="S40" s="9">
        <v>32120107.23</v>
      </c>
      <c r="T40" s="9"/>
      <c r="U40" s="12"/>
      <c r="V40" s="13"/>
      <c r="W40" s="9"/>
      <c r="X40" s="19"/>
      <c r="Y40" s="15"/>
      <c r="AA40" s="9"/>
      <c r="AB40" s="9"/>
      <c r="AC40" s="9"/>
      <c r="AD40" s="9"/>
    </row>
    <row r="41" spans="1:30" ht="15.75">
      <c r="A41" s="4"/>
      <c r="B41" s="5">
        <v>1993</v>
      </c>
      <c r="C41" s="6">
        <v>455116000000</v>
      </c>
      <c r="D41" s="4"/>
      <c r="E41" s="4">
        <v>87953640</v>
      </c>
      <c r="F41" s="4"/>
      <c r="G41" s="4">
        <v>33388743.44</v>
      </c>
      <c r="H41" s="4"/>
      <c r="I41" s="4">
        <v>86603651767</v>
      </c>
      <c r="J41" s="4"/>
      <c r="K41" s="4" t="s">
        <v>17</v>
      </c>
      <c r="L41" s="4"/>
      <c r="M41" s="7">
        <v>6.8260000000000005</v>
      </c>
      <c r="N41" s="8"/>
      <c r="O41" s="9"/>
      <c r="R41" s="18"/>
      <c r="S41" s="9">
        <v>33388743.44</v>
      </c>
      <c r="T41" s="9"/>
      <c r="U41" s="12"/>
      <c r="V41" s="13"/>
      <c r="W41" s="9"/>
      <c r="X41" s="19"/>
      <c r="Y41" s="15"/>
      <c r="AA41" s="9"/>
      <c r="AB41" s="9"/>
      <c r="AC41" s="9"/>
      <c r="AD41" s="9"/>
    </row>
    <row r="42" spans="1:30" ht="15.75">
      <c r="A42" s="4"/>
      <c r="B42" s="5">
        <v>1994</v>
      </c>
      <c r="C42" s="6">
        <v>475406000000</v>
      </c>
      <c r="D42" s="4"/>
      <c r="E42" s="4">
        <v>89545770</v>
      </c>
      <c r="F42" s="4"/>
      <c r="G42" s="4">
        <v>34167485.01</v>
      </c>
      <c r="H42" s="4"/>
      <c r="I42" s="4">
        <v>93870477019</v>
      </c>
      <c r="J42" s="4"/>
      <c r="K42" s="4" t="s">
        <v>17</v>
      </c>
      <c r="L42" s="4"/>
      <c r="M42" s="7">
        <v>6.968000000000001</v>
      </c>
      <c r="N42" s="8"/>
      <c r="O42" s="9"/>
      <c r="R42" s="18"/>
      <c r="S42" s="9">
        <v>34167485.01</v>
      </c>
      <c r="T42" s="9"/>
      <c r="U42" s="12"/>
      <c r="V42" s="13"/>
      <c r="W42" s="9"/>
      <c r="X42" s="19"/>
      <c r="Y42" s="15"/>
      <c r="AA42" s="9"/>
      <c r="AB42" s="9"/>
      <c r="AC42" s="9"/>
      <c r="AD42" s="9"/>
    </row>
    <row r="43" spans="1:30" ht="15.75">
      <c r="A43" s="4"/>
      <c r="B43" s="5">
        <v>1995</v>
      </c>
      <c r="C43" s="6">
        <v>445845000000</v>
      </c>
      <c r="D43" s="4"/>
      <c r="E43" s="4">
        <v>91145000</v>
      </c>
      <c r="F43" s="4"/>
      <c r="G43" s="4">
        <v>35067569.9</v>
      </c>
      <c r="H43" s="4"/>
      <c r="I43" s="4">
        <v>66645394405</v>
      </c>
      <c r="J43" s="4"/>
      <c r="K43" s="4" t="s">
        <v>17</v>
      </c>
      <c r="L43" s="4"/>
      <c r="M43" s="7">
        <v>7.11</v>
      </c>
      <c r="N43" s="8"/>
      <c r="O43" s="9"/>
      <c r="R43" s="18"/>
      <c r="S43" s="9">
        <v>35067569.9</v>
      </c>
      <c r="T43" s="9"/>
      <c r="U43" s="12"/>
      <c r="V43" s="13"/>
      <c r="W43" s="9"/>
      <c r="X43" s="19"/>
      <c r="Y43" s="15"/>
      <c r="AA43" s="9"/>
      <c r="AB43" s="9"/>
      <c r="AC43" s="9"/>
      <c r="AD43" s="9"/>
    </row>
    <row r="44" spans="1:30" ht="15.75">
      <c r="A44" s="4"/>
      <c r="B44" s="5">
        <v>1996</v>
      </c>
      <c r="C44" s="6">
        <v>468761000000</v>
      </c>
      <c r="D44" s="4"/>
      <c r="E44" s="4">
        <v>92570750</v>
      </c>
      <c r="F44" s="4"/>
      <c r="G44" s="4">
        <v>35909270</v>
      </c>
      <c r="H44" s="4"/>
      <c r="I44" s="4">
        <v>77571528766</v>
      </c>
      <c r="J44" s="4"/>
      <c r="K44" s="4" t="s">
        <v>17</v>
      </c>
      <c r="L44" s="4"/>
      <c r="M44" s="7">
        <v>7.211400000000001</v>
      </c>
      <c r="N44" s="8"/>
      <c r="O44" s="9"/>
      <c r="R44" s="18"/>
      <c r="S44" s="9">
        <v>35909270</v>
      </c>
      <c r="T44" s="9"/>
      <c r="U44" s="12"/>
      <c r="V44" s="13"/>
      <c r="W44" s="9"/>
      <c r="X44" s="19"/>
      <c r="Y44" s="17"/>
      <c r="AA44" s="9"/>
      <c r="AB44" s="9"/>
      <c r="AC44" s="9"/>
      <c r="AD44" s="9"/>
    </row>
    <row r="45" spans="1:30" ht="15.75">
      <c r="A45" s="4"/>
      <c r="B45" s="5">
        <v>1997</v>
      </c>
      <c r="C45" s="6">
        <v>500522000000</v>
      </c>
      <c r="D45" s="4"/>
      <c r="E45" s="4">
        <v>93926300</v>
      </c>
      <c r="F45" s="4"/>
      <c r="G45" s="4">
        <v>37650139.56</v>
      </c>
      <c r="H45" s="4"/>
      <c r="I45" s="4">
        <v>93889852770</v>
      </c>
      <c r="J45" s="4"/>
      <c r="K45" s="4" t="s">
        <v>17</v>
      </c>
      <c r="L45" s="4"/>
      <c r="M45" s="7">
        <v>7.3128</v>
      </c>
      <c r="N45" s="8"/>
      <c r="O45" s="9"/>
      <c r="R45" s="18"/>
      <c r="S45" s="9">
        <v>37650139.56</v>
      </c>
      <c r="T45" s="9"/>
      <c r="U45" s="12"/>
      <c r="V45" s="13"/>
      <c r="W45" s="9"/>
      <c r="X45" s="19"/>
      <c r="Y45" s="17"/>
      <c r="AA45" s="9"/>
      <c r="AB45" s="9"/>
      <c r="AC45" s="9"/>
      <c r="AD45" s="9"/>
    </row>
    <row r="46" spans="1:30" ht="15.75">
      <c r="A46" s="4"/>
      <c r="B46" s="5">
        <v>1998</v>
      </c>
      <c r="C46" s="6">
        <v>525080000000</v>
      </c>
      <c r="D46" s="4"/>
      <c r="E46" s="4">
        <v>95251060</v>
      </c>
      <c r="F46" s="4"/>
      <c r="G46" s="4">
        <v>38355736.81</v>
      </c>
      <c r="H46" s="4"/>
      <c r="I46" s="4">
        <v>103543000000</v>
      </c>
      <c r="J46" s="4"/>
      <c r="K46" s="4" t="s">
        <v>17</v>
      </c>
      <c r="L46" s="4"/>
      <c r="M46" s="7">
        <v>7.4142</v>
      </c>
      <c r="N46" s="8"/>
      <c r="O46" s="9"/>
      <c r="R46" s="18"/>
      <c r="S46" s="9">
        <v>38355736.81</v>
      </c>
      <c r="T46" s="9"/>
      <c r="U46" s="12"/>
      <c r="V46" s="13"/>
      <c r="W46" s="9"/>
      <c r="X46" s="19"/>
      <c r="Y46" s="17"/>
      <c r="AA46" s="9"/>
      <c r="AB46" s="9"/>
      <c r="AC46" s="9"/>
      <c r="AD46" s="9"/>
    </row>
    <row r="47" spans="1:30" ht="15.75">
      <c r="A47" s="4"/>
      <c r="B47" s="5">
        <v>1999</v>
      </c>
      <c r="C47" s="6">
        <v>545418000000</v>
      </c>
      <c r="D47" s="4"/>
      <c r="E47" s="4">
        <v>96584490</v>
      </c>
      <c r="F47" s="4"/>
      <c r="G47" s="4">
        <v>38739658.58</v>
      </c>
      <c r="H47" s="4"/>
      <c r="I47" s="4">
        <v>111525000000</v>
      </c>
      <c r="J47" s="4"/>
      <c r="K47" s="4" t="s">
        <v>17</v>
      </c>
      <c r="L47" s="4"/>
      <c r="M47" s="7">
        <v>7.515600000000001</v>
      </c>
      <c r="N47" s="8"/>
      <c r="O47" s="9"/>
      <c r="R47" s="18"/>
      <c r="S47" s="9">
        <v>38739658.58</v>
      </c>
      <c r="T47" s="9"/>
      <c r="U47" s="12"/>
      <c r="V47" s="13"/>
      <c r="W47" s="9"/>
      <c r="X47" s="19"/>
      <c r="Y47" s="17"/>
      <c r="AA47" s="9"/>
      <c r="AB47" s="9"/>
      <c r="AC47" s="9"/>
      <c r="AD47" s="9"/>
    </row>
    <row r="48" spans="1:30" ht="15.75">
      <c r="A48" s="4"/>
      <c r="B48" s="5">
        <v>2000</v>
      </c>
      <c r="C48" s="6">
        <v>581426000000</v>
      </c>
      <c r="D48" s="4"/>
      <c r="E48" s="4">
        <v>97966000</v>
      </c>
      <c r="F48" s="4"/>
      <c r="G48" s="4">
        <v>39517221.69</v>
      </c>
      <c r="H48" s="4"/>
      <c r="I48" s="4">
        <v>124191000000</v>
      </c>
      <c r="J48" s="4"/>
      <c r="K48" s="4" t="s">
        <v>17</v>
      </c>
      <c r="L48" s="4"/>
      <c r="M48" s="7">
        <v>7.617</v>
      </c>
      <c r="N48" s="8"/>
      <c r="O48" s="9"/>
      <c r="R48" s="18"/>
      <c r="S48" s="9">
        <v>39517221.69</v>
      </c>
      <c r="T48" s="9"/>
      <c r="U48" s="12"/>
      <c r="V48" s="13"/>
      <c r="W48" s="9"/>
      <c r="X48" s="19"/>
      <c r="Y48" s="17"/>
      <c r="AA48" s="9"/>
      <c r="AB48" s="9"/>
      <c r="AC48" s="9"/>
      <c r="AD48" s="9"/>
    </row>
    <row r="49" spans="1:30" ht="15.75">
      <c r="A49" s="4"/>
      <c r="B49" s="5">
        <v>2001</v>
      </c>
      <c r="C49" s="6">
        <v>580514000000</v>
      </c>
      <c r="D49" s="4"/>
      <c r="E49" s="4">
        <v>99377110</v>
      </c>
      <c r="F49" s="4"/>
      <c r="G49" s="4">
        <v>39815565.5</v>
      </c>
      <c r="H49" s="4"/>
      <c r="I49" s="4">
        <v>117190000000</v>
      </c>
      <c r="J49" s="4"/>
      <c r="K49" s="4" t="s">
        <v>17</v>
      </c>
      <c r="L49" s="4"/>
      <c r="M49" s="7">
        <v>7.772</v>
      </c>
      <c r="N49" s="8"/>
      <c r="O49" s="9"/>
      <c r="R49" s="18"/>
      <c r="S49" s="9">
        <v>39815565.5</v>
      </c>
      <c r="T49" s="9"/>
      <c r="U49" s="12"/>
      <c r="V49" s="13"/>
      <c r="W49" s="9"/>
      <c r="X49" s="19"/>
      <c r="Y49" s="17"/>
      <c r="AA49" s="9"/>
      <c r="AB49" s="9"/>
      <c r="AC49" s="9"/>
      <c r="AD49" s="9"/>
    </row>
    <row r="50" spans="1:30" ht="15.75">
      <c r="A50" s="4"/>
      <c r="B50" s="5">
        <v>2002</v>
      </c>
      <c r="C50" s="6">
        <v>585313000000</v>
      </c>
      <c r="D50" s="4"/>
      <c r="E50" s="4">
        <v>100818500</v>
      </c>
      <c r="F50" s="4"/>
      <c r="G50" s="4">
        <v>40568225.79</v>
      </c>
      <c r="H50" s="4"/>
      <c r="I50" s="4">
        <v>116441000000</v>
      </c>
      <c r="J50" s="4"/>
      <c r="K50" s="4" t="s">
        <v>17</v>
      </c>
      <c r="L50" s="4"/>
      <c r="M50" s="7">
        <v>7.927</v>
      </c>
      <c r="N50" s="8"/>
      <c r="O50" s="9"/>
      <c r="R50" s="18"/>
      <c r="S50" s="9">
        <v>40568225.79</v>
      </c>
      <c r="AA50" s="9"/>
      <c r="AB50" s="9"/>
      <c r="AC50" s="9"/>
      <c r="AD50" s="9"/>
    </row>
    <row r="51" spans="1:30" ht="15.75">
      <c r="A51" s="4"/>
      <c r="B51" s="5">
        <v>2003</v>
      </c>
      <c r="C51" s="6">
        <v>593223000000</v>
      </c>
      <c r="D51" s="4"/>
      <c r="E51" s="4">
        <v>102291000</v>
      </c>
      <c r="F51" s="4"/>
      <c r="G51" s="4">
        <v>40989663.64</v>
      </c>
      <c r="H51" s="4"/>
      <c r="I51" s="4">
        <v>116871000000</v>
      </c>
      <c r="J51" s="4"/>
      <c r="K51" s="4" t="s">
        <v>17</v>
      </c>
      <c r="L51" s="4"/>
      <c r="M51" s="7">
        <v>8.082</v>
      </c>
      <c r="N51" s="8"/>
      <c r="O51" s="9"/>
      <c r="R51" s="18"/>
      <c r="S51" s="9">
        <v>40989663.64</v>
      </c>
      <c r="AA51" s="9"/>
      <c r="AB51" s="9"/>
      <c r="AC51" s="9"/>
      <c r="AD51" s="9"/>
    </row>
    <row r="52" spans="1:30" ht="15.75">
      <c r="A52" s="4"/>
      <c r="B52" s="5">
        <v>2004</v>
      </c>
      <c r="C52" s="6">
        <v>617238000000</v>
      </c>
      <c r="D52" s="4"/>
      <c r="E52" s="4">
        <v>103795200</v>
      </c>
      <c r="F52" s="4"/>
      <c r="G52" s="4">
        <v>42614102.43</v>
      </c>
      <c r="H52" s="4"/>
      <c r="I52" s="4">
        <v>126232000000</v>
      </c>
      <c r="J52" s="4"/>
      <c r="K52" s="4" t="s">
        <v>17</v>
      </c>
      <c r="L52" s="4"/>
      <c r="M52" s="7">
        <v>8.237</v>
      </c>
      <c r="N52" s="8"/>
      <c r="O52" s="9"/>
      <c r="R52" s="18"/>
      <c r="S52" s="9">
        <v>42614102.43</v>
      </c>
      <c r="AA52" s="9"/>
      <c r="AB52" s="9"/>
      <c r="AC52" s="9"/>
      <c r="AD52" s="9"/>
    </row>
    <row r="53" spans="1:30" ht="15.75">
      <c r="A53" s="4"/>
      <c r="B53" s="5">
        <v>2005</v>
      </c>
      <c r="C53" s="6">
        <v>637024000000</v>
      </c>
      <c r="D53" s="4"/>
      <c r="E53" s="4">
        <f>+E52*1.012</f>
        <v>105040742.4</v>
      </c>
      <c r="F53" s="4"/>
      <c r="G53" s="4">
        <v>43294330.71</v>
      </c>
      <c r="H53" s="4"/>
      <c r="I53" s="4">
        <v>134376000000</v>
      </c>
      <c r="J53" s="4"/>
      <c r="K53" s="4" t="s">
        <v>17</v>
      </c>
      <c r="L53" s="4"/>
      <c r="M53" s="4">
        <v>8.392</v>
      </c>
      <c r="N53" s="2"/>
      <c r="R53" s="18"/>
      <c r="S53">
        <v>43294330.71</v>
      </c>
      <c r="V53" s="20"/>
      <c r="W53" s="21"/>
      <c r="X53" s="21"/>
      <c r="Y53" s="21"/>
      <c r="AA53" s="9"/>
      <c r="AB53" s="9"/>
      <c r="AC53" s="9"/>
      <c r="AD53" s="9"/>
    </row>
    <row r="54" spans="1:30" ht="15.75">
      <c r="A54" s="4"/>
      <c r="B54" s="5">
        <v>2006</v>
      </c>
      <c r="C54" s="6">
        <v>668446000000</v>
      </c>
      <c r="D54" s="4"/>
      <c r="E54" s="4">
        <f>+E53*1.012</f>
        <v>106301231.30880001</v>
      </c>
      <c r="F54" s="4"/>
      <c r="G54" s="4">
        <v>44761009.17</v>
      </c>
      <c r="H54" s="4"/>
      <c r="I54" s="4">
        <v>147321000000</v>
      </c>
      <c r="J54" s="4"/>
      <c r="K54" s="4" t="s">
        <v>17</v>
      </c>
      <c r="L54" s="4"/>
      <c r="M54" s="4">
        <v>8.5362</v>
      </c>
      <c r="N54" s="8"/>
      <c r="R54" s="18"/>
      <c r="S54">
        <v>44761009.17</v>
      </c>
      <c r="V54" s="20"/>
      <c r="W54" s="21"/>
      <c r="X54" s="21"/>
      <c r="Y54" s="21"/>
      <c r="AA54" s="9"/>
      <c r="AB54" s="9"/>
      <c r="AC54" s="9"/>
      <c r="AD54" s="9"/>
    </row>
    <row r="55" spans="1:30" ht="15.75">
      <c r="A55" s="4"/>
      <c r="B55" s="5">
        <v>2007</v>
      </c>
      <c r="C55" s="6">
        <v>690778000000</v>
      </c>
      <c r="D55" s="4"/>
      <c r="E55" s="4">
        <f>+E54*1.012</f>
        <v>107576846.08450562</v>
      </c>
      <c r="F55" s="4"/>
      <c r="G55" s="4">
        <v>45647419.58</v>
      </c>
      <c r="H55" s="4"/>
      <c r="I55" s="4">
        <v>155572000000</v>
      </c>
      <c r="J55" s="4"/>
      <c r="K55" s="4" t="s">
        <v>17</v>
      </c>
      <c r="L55" s="4"/>
      <c r="M55" s="4">
        <v>8.680399999999999</v>
      </c>
      <c r="N55" s="8"/>
      <c r="R55" s="18"/>
      <c r="S55">
        <v>45647419.58</v>
      </c>
      <c r="V55" s="20"/>
      <c r="W55" s="21"/>
      <c r="X55" s="21"/>
      <c r="Y55" s="21"/>
      <c r="AA55" s="9"/>
      <c r="AB55" s="9"/>
      <c r="AC55" s="9"/>
      <c r="AD55" s="9"/>
    </row>
    <row r="56" spans="1:30" ht="15.75">
      <c r="A56" s="4"/>
      <c r="B56" s="5">
        <v>2008</v>
      </c>
      <c r="C56" s="6">
        <v>701072000000</v>
      </c>
      <c r="D56" s="4"/>
      <c r="E56" s="4">
        <f>+E55*1.012</f>
        <v>108867768.23751968</v>
      </c>
      <c r="F56" s="4"/>
      <c r="G56" s="4">
        <v>46706072.23</v>
      </c>
      <c r="H56" s="4"/>
      <c r="I56" s="4">
        <v>167488000000</v>
      </c>
      <c r="J56" s="4"/>
      <c r="K56" s="4" t="s">
        <v>17</v>
      </c>
      <c r="L56" s="4"/>
      <c r="M56" s="4">
        <v>8.8246</v>
      </c>
      <c r="N56" s="8"/>
      <c r="R56" s="18"/>
      <c r="S56">
        <v>46706072.23</v>
      </c>
      <c r="AA56" s="9"/>
      <c r="AB56" s="9"/>
      <c r="AC56" s="9"/>
      <c r="AD56" s="9"/>
    </row>
    <row r="57" spans="1:30" ht="15.75">
      <c r="A57" s="4"/>
      <c r="B57" s="5">
        <v>2009</v>
      </c>
      <c r="C57" s="6">
        <v>655236000000</v>
      </c>
      <c r="D57" s="4"/>
      <c r="E57" s="4">
        <f>+E56*1.012</f>
        <v>110174181.45636992</v>
      </c>
      <c r="F57" s="4"/>
      <c r="G57" s="4">
        <v>47873724.035749994</v>
      </c>
      <c r="H57" s="4"/>
      <c r="I57" s="4">
        <v>144345000000</v>
      </c>
      <c r="J57" s="4"/>
      <c r="K57" s="4" t="s">
        <v>17</v>
      </c>
      <c r="L57" s="4"/>
      <c r="M57" s="4">
        <v>8.9688</v>
      </c>
      <c r="N57" s="8"/>
      <c r="AA57" s="9"/>
      <c r="AB57" s="9"/>
      <c r="AC57" s="9"/>
      <c r="AD57" s="9"/>
    </row>
    <row r="58" spans="27:30" ht="15">
      <c r="AA58" s="9"/>
      <c r="AB58" s="9"/>
      <c r="AC58" s="9"/>
      <c r="AD58" s="9"/>
    </row>
    <row r="59" spans="27:30" ht="15">
      <c r="AA59" s="9"/>
      <c r="AB59" s="9"/>
      <c r="AC59" s="9"/>
      <c r="AD59" s="9"/>
    </row>
    <row r="64" spans="2:5" ht="15.75">
      <c r="B64" s="2"/>
      <c r="C64" s="2"/>
      <c r="D64" s="2"/>
      <c r="E64" s="22" t="s">
        <v>18</v>
      </c>
    </row>
    <row r="65" spans="2:5" ht="15.75">
      <c r="B65" s="2">
        <v>2010</v>
      </c>
      <c r="C65" s="2"/>
      <c r="D65" s="2"/>
      <c r="E65" s="2">
        <f>+E57*1.012</f>
        <v>111496271.63384636</v>
      </c>
    </row>
    <row r="66" spans="2:5" ht="15.75">
      <c r="B66" s="2">
        <v>2011</v>
      </c>
      <c r="C66" s="2"/>
      <c r="D66" s="2"/>
      <c r="E66" s="2">
        <f>+E65*1.01</f>
        <v>112611234.35018483</v>
      </c>
    </row>
    <row r="67" spans="2:9" ht="15.75">
      <c r="B67" s="2">
        <v>2012</v>
      </c>
      <c r="C67" s="2"/>
      <c r="D67" s="2"/>
      <c r="E67" s="2">
        <f aca="true" t="shared" si="0" ref="E67:E75">+E66*1.01</f>
        <v>113737346.69368668</v>
      </c>
      <c r="I67" s="11"/>
    </row>
    <row r="68" spans="2:5" ht="15.75">
      <c r="B68" s="2">
        <v>2013</v>
      </c>
      <c r="C68" s="2"/>
      <c r="D68" s="2"/>
      <c r="E68" s="2">
        <f t="shared" si="0"/>
        <v>114874720.16062355</v>
      </c>
    </row>
    <row r="69" spans="2:5" ht="15.75">
      <c r="B69" s="2">
        <v>2014</v>
      </c>
      <c r="C69" s="2"/>
      <c r="D69" s="2"/>
      <c r="E69" s="2">
        <f t="shared" si="0"/>
        <v>116023467.3622298</v>
      </c>
    </row>
    <row r="70" spans="2:5" ht="15.75">
      <c r="B70" s="2">
        <v>2015</v>
      </c>
      <c r="C70" s="2"/>
      <c r="D70" s="2"/>
      <c r="E70" s="2">
        <f t="shared" si="0"/>
        <v>117183702.03585209</v>
      </c>
    </row>
    <row r="71" spans="2:5" ht="15.75">
      <c r="B71" s="2">
        <v>2016</v>
      </c>
      <c r="C71" s="2"/>
      <c r="D71" s="2"/>
      <c r="E71" s="2">
        <f t="shared" si="0"/>
        <v>118355539.0562106</v>
      </c>
    </row>
    <row r="72" spans="2:5" ht="15.75">
      <c r="B72" s="2">
        <v>2017</v>
      </c>
      <c r="C72" s="2"/>
      <c r="D72" s="2"/>
      <c r="E72" s="2">
        <f t="shared" si="0"/>
        <v>119539094.44677271</v>
      </c>
    </row>
    <row r="73" spans="2:5" ht="15.75">
      <c r="B73" s="2">
        <v>2018</v>
      </c>
      <c r="C73" s="2"/>
      <c r="D73" s="2"/>
      <c r="E73" s="2">
        <f t="shared" si="0"/>
        <v>120734485.39124043</v>
      </c>
    </row>
    <row r="74" spans="2:5" ht="15.75">
      <c r="B74" s="2">
        <v>2019</v>
      </c>
      <c r="C74" s="2"/>
      <c r="D74" s="2"/>
      <c r="E74" s="2">
        <f t="shared" si="0"/>
        <v>121941830.24515283</v>
      </c>
    </row>
    <row r="75" spans="2:5" ht="15.75">
      <c r="B75" s="2">
        <v>2020</v>
      </c>
      <c r="C75" s="2"/>
      <c r="D75" s="2"/>
      <c r="E75" s="2">
        <f t="shared" si="0"/>
        <v>123161248.54760437</v>
      </c>
    </row>
    <row r="76" spans="2:5" ht="15.75">
      <c r="B76" s="2">
        <v>2021</v>
      </c>
      <c r="C76" s="2"/>
      <c r="D76" s="2"/>
      <c r="E76" s="2">
        <f>+E75*1.008</f>
        <v>124146538.5359852</v>
      </c>
    </row>
    <row r="77" spans="2:5" ht="15.75">
      <c r="B77" s="2">
        <v>2022</v>
      </c>
      <c r="C77" s="2"/>
      <c r="D77" s="2"/>
      <c r="E77" s="2">
        <f aca="true" t="shared" si="1" ref="E77:E85">+E76*1.008</f>
        <v>125139710.84427309</v>
      </c>
    </row>
    <row r="78" spans="2:5" ht="15.75">
      <c r="B78" s="2">
        <v>2023</v>
      </c>
      <c r="C78" s="2"/>
      <c r="D78" s="2"/>
      <c r="E78" s="2">
        <f t="shared" si="1"/>
        <v>126140828.53102727</v>
      </c>
    </row>
    <row r="79" spans="2:5" ht="15.75">
      <c r="B79" s="2">
        <v>2024</v>
      </c>
      <c r="C79" s="2"/>
      <c r="D79" s="2"/>
      <c r="E79" s="2">
        <f t="shared" si="1"/>
        <v>127149955.15927549</v>
      </c>
    </row>
    <row r="80" spans="2:5" ht="15.75">
      <c r="B80" s="2">
        <v>2025</v>
      </c>
      <c r="C80" s="2"/>
      <c r="D80" s="2"/>
      <c r="E80" s="2">
        <f t="shared" si="1"/>
        <v>128167154.80054969</v>
      </c>
    </row>
    <row r="81" spans="2:5" ht="15.75">
      <c r="B81" s="2">
        <v>2026</v>
      </c>
      <c r="C81" s="2"/>
      <c r="D81" s="2"/>
      <c r="E81" s="2">
        <f t="shared" si="1"/>
        <v>129192492.03895408</v>
      </c>
    </row>
    <row r="82" spans="2:5" ht="15.75">
      <c r="B82" s="2">
        <v>2027</v>
      </c>
      <c r="C82" s="2"/>
      <c r="D82" s="2"/>
      <c r="E82" s="2">
        <f t="shared" si="1"/>
        <v>130226031.97526571</v>
      </c>
    </row>
    <row r="83" spans="2:5" ht="15.75">
      <c r="B83" s="2">
        <v>2028</v>
      </c>
      <c r="C83" s="2"/>
      <c r="D83" s="2"/>
      <c r="E83" s="2">
        <f t="shared" si="1"/>
        <v>131267840.23106784</v>
      </c>
    </row>
    <row r="84" spans="2:5" ht="15.75">
      <c r="B84" s="2">
        <v>2029</v>
      </c>
      <c r="C84" s="2"/>
      <c r="D84" s="2"/>
      <c r="E84" s="2">
        <f t="shared" si="1"/>
        <v>132317982.95291638</v>
      </c>
    </row>
    <row r="85" spans="2:5" ht="15.75">
      <c r="B85" s="2">
        <v>2030</v>
      </c>
      <c r="C85" s="2"/>
      <c r="D85" s="2"/>
      <c r="E85" s="2">
        <f t="shared" si="1"/>
        <v>133376526.81653972</v>
      </c>
    </row>
    <row r="86" spans="2:5" ht="15.75">
      <c r="B86" s="2">
        <v>2031</v>
      </c>
      <c r="C86" s="2"/>
      <c r="D86" s="2"/>
      <c r="E86" s="2">
        <f>+E85*1.006</f>
        <v>134176785.97743896</v>
      </c>
    </row>
    <row r="87" spans="2:5" ht="15.75">
      <c r="B87" s="2">
        <v>2032</v>
      </c>
      <c r="C87" s="2"/>
      <c r="D87" s="2"/>
      <c r="E87" s="2">
        <f aca="true" t="shared" si="2" ref="E87:E95">+E86*1.006</f>
        <v>134981846.69330359</v>
      </c>
    </row>
    <row r="88" spans="2:5" ht="15.75">
      <c r="B88" s="2">
        <v>2033</v>
      </c>
      <c r="C88" s="2"/>
      <c r="D88" s="2"/>
      <c r="E88" s="2">
        <f t="shared" si="2"/>
        <v>135791737.7734634</v>
      </c>
    </row>
    <row r="89" spans="2:5" ht="15.75">
      <c r="B89" s="2">
        <v>2034</v>
      </c>
      <c r="C89" s="2"/>
      <c r="D89" s="2"/>
      <c r="E89" s="2">
        <f t="shared" si="2"/>
        <v>136606488.20010418</v>
      </c>
    </row>
    <row r="90" spans="2:5" ht="15.75">
      <c r="B90" s="2">
        <v>2035</v>
      </c>
      <c r="C90" s="2"/>
      <c r="D90" s="2"/>
      <c r="E90" s="2">
        <f t="shared" si="2"/>
        <v>137426127.1293048</v>
      </c>
    </row>
    <row r="91" spans="2:5" ht="15.75">
      <c r="B91" s="2">
        <v>2036</v>
      </c>
      <c r="C91" s="2"/>
      <c r="D91" s="2"/>
      <c r="E91" s="2">
        <f t="shared" si="2"/>
        <v>138250683.89208063</v>
      </c>
    </row>
    <row r="92" spans="2:5" ht="15.75">
      <c r="B92" s="2">
        <v>2037</v>
      </c>
      <c r="C92" s="2"/>
      <c r="D92" s="2"/>
      <c r="E92" s="2">
        <f t="shared" si="2"/>
        <v>139080187.99543312</v>
      </c>
    </row>
    <row r="93" spans="2:5" ht="15.75">
      <c r="B93" s="2">
        <v>2038</v>
      </c>
      <c r="C93" s="2"/>
      <c r="D93" s="2"/>
      <c r="E93" s="2">
        <f t="shared" si="2"/>
        <v>139914669.12340572</v>
      </c>
    </row>
    <row r="94" spans="2:5" ht="15.75">
      <c r="B94" s="2">
        <v>2039</v>
      </c>
      <c r="C94" s="2"/>
      <c r="D94" s="2"/>
      <c r="E94" s="2">
        <f t="shared" si="2"/>
        <v>140754157.13814616</v>
      </c>
    </row>
    <row r="95" spans="2:5" ht="15.75">
      <c r="B95" s="2">
        <v>2040</v>
      </c>
      <c r="C95" s="2"/>
      <c r="D95" s="2"/>
      <c r="E95" s="2">
        <f t="shared" si="2"/>
        <v>141598682.08097503</v>
      </c>
    </row>
    <row r="96" spans="2:5" ht="15.75">
      <c r="B96" s="2">
        <v>2041</v>
      </c>
      <c r="C96" s="2"/>
      <c r="D96" s="2"/>
      <c r="E96" s="2">
        <f>+E95*1.003</f>
        <v>142023478.12721795</v>
      </c>
    </row>
    <row r="97" spans="2:5" ht="15.75">
      <c r="B97" s="2">
        <v>2042</v>
      </c>
      <c r="C97" s="2"/>
      <c r="D97" s="2"/>
      <c r="E97" s="2">
        <f aca="true" t="shared" si="3" ref="E97:E105">+E96*1.003</f>
        <v>142449548.56159958</v>
      </c>
    </row>
    <row r="98" spans="2:5" ht="15.75">
      <c r="B98" s="2">
        <v>2043</v>
      </c>
      <c r="C98" s="2"/>
      <c r="D98" s="2"/>
      <c r="E98" s="2">
        <f t="shared" si="3"/>
        <v>142876897.20728436</v>
      </c>
    </row>
    <row r="99" spans="2:5" ht="15.75">
      <c r="B99" s="2">
        <v>2044</v>
      </c>
      <c r="C99" s="2"/>
      <c r="D99" s="2"/>
      <c r="E99" s="2">
        <f t="shared" si="3"/>
        <v>143305527.8989062</v>
      </c>
    </row>
    <row r="100" spans="2:5" ht="15.75">
      <c r="B100" s="2">
        <v>2045</v>
      </c>
      <c r="C100" s="2"/>
      <c r="D100" s="2"/>
      <c r="E100" s="2">
        <f t="shared" si="3"/>
        <v>143735444.4826029</v>
      </c>
    </row>
    <row r="101" spans="2:5" ht="15.75">
      <c r="B101" s="2">
        <v>2046</v>
      </c>
      <c r="C101" s="2"/>
      <c r="D101" s="2"/>
      <c r="E101" s="2">
        <f t="shared" si="3"/>
        <v>144166650.81605068</v>
      </c>
    </row>
    <row r="102" spans="2:5" ht="15.75">
      <c r="B102" s="2">
        <v>2047</v>
      </c>
      <c r="C102" s="2"/>
      <c r="D102" s="2"/>
      <c r="E102" s="2">
        <f t="shared" si="3"/>
        <v>144599150.7684988</v>
      </c>
    </row>
    <row r="103" spans="2:5" ht="15.75">
      <c r="B103" s="2">
        <v>2048</v>
      </c>
      <c r="C103" s="2"/>
      <c r="D103" s="2"/>
      <c r="E103" s="2">
        <f t="shared" si="3"/>
        <v>145032948.22080427</v>
      </c>
    </row>
    <row r="104" spans="2:5" ht="15.75">
      <c r="B104" s="2">
        <v>2049</v>
      </c>
      <c r="C104" s="2"/>
      <c r="D104" s="2"/>
      <c r="E104" s="2">
        <f t="shared" si="3"/>
        <v>145468047.06546667</v>
      </c>
    </row>
    <row r="105" spans="2:5" ht="15.75">
      <c r="B105" s="2">
        <v>2050</v>
      </c>
      <c r="C105" s="2"/>
      <c r="D105" s="2"/>
      <c r="E105" s="2">
        <f t="shared" si="3"/>
        <v>145904451.20666304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2012-11-26T10:15:56Z</dcterms:created>
  <dcterms:modified xsi:type="dcterms:W3CDTF">2012-11-26T10:24:44Z</dcterms:modified>
  <cp:category/>
  <cp:version/>
  <cp:contentType/>
  <cp:contentStatus/>
</cp:coreProperties>
</file>